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defaultThemeVersion="166925"/>
  <mc:AlternateContent xmlns:mc="http://schemas.openxmlformats.org/markup-compatibility/2006">
    <mc:Choice Requires="x15">
      <x15ac:absPath xmlns:x15ac="http://schemas.microsoft.com/office/spreadsheetml/2010/11/ac" url="\\agi-nt\guttmacher\Projects\433 OPA Contraceptive Needs and Services\02 Contraceptive Needs and Services 2020\05 Data Analysis and Processing\Main analysis\outputs\N&amp;S report\Final tables\"/>
    </mc:Choice>
  </mc:AlternateContent>
  <xr:revisionPtr revIDLastSave="0" documentId="13_ncr:1_{CE069C26-847E-4DF1-ACD8-5B9EE492F770}" xr6:coauthVersionLast="47" xr6:coauthVersionMax="47" xr10:uidLastSave="{00000000-0000-0000-0000-000000000000}"/>
  <bookViews>
    <workbookView xWindow="28680" yWindow="-2160" windowWidth="29040" windowHeight="15720" tabRatio="927" xr2:uid="{00000000-000D-0000-FFFF-FFFF00000000}"/>
  </bookViews>
  <sheets>
    <sheet name="Cover sheet" sheetId="74" r:id="rId1"/>
    <sheet name="Supp Table 1" sheetId="54" r:id="rId2"/>
    <sheet name="Supp Table 2" sheetId="10" r:id="rId3"/>
    <sheet name="Supp Table 3" sheetId="22" r:id="rId4"/>
    <sheet name="Supp Table 4" sheetId="40" r:id="rId5"/>
    <sheet name="Supp Table 5 (2)" sheetId="75" state="hidden" r:id="rId6"/>
    <sheet name="Supp Table 5" sheetId="51" r:id="rId7"/>
    <sheet name="Supp Table 6" sheetId="45" r:id="rId8"/>
    <sheet name="Supp Table 7" sheetId="59" r:id="rId9"/>
  </sheets>
  <definedNames>
    <definedName name="Abortion">#REF!</definedName>
    <definedName name="Adjustment200Plus">#REF!</definedName>
    <definedName name="AdjustmentUnder200">#REF!</definedName>
    <definedName name="Birth">#REF!</definedName>
    <definedName name="Co_infection1">#REF!</definedName>
    <definedName name="Co_infection2">#REF!</definedName>
    <definedName name="Co_infection3">#REF!</definedName>
    <definedName name="Epi_reduction">#REF!</definedName>
    <definedName name="Inflation0104">#REF!</definedName>
    <definedName name="Inflation0405">#REF!</definedName>
    <definedName name="Inflation0506">#REF!</definedName>
    <definedName name="Percent_treated">#REF!</definedName>
    <definedName name="PID_reduction">#REF!</definedName>
    <definedName name="PID_reduction_GN">#REF!</definedName>
    <definedName name="PregsAvertedPerUserAverage">#REF!</definedName>
    <definedName name="PregsAvertedPerUserGross">#REF!</definedName>
    <definedName name="_xlnm.Print_Area" localSheetId="1">'Supp Table 1'!$A$1:$D$61</definedName>
    <definedName name="_xlnm.Print_Area" localSheetId="2">'Supp Table 2'!$A$1:$H$60</definedName>
    <definedName name="_xlnm.Print_Area" localSheetId="3">'Supp Table 3'!$A$1:$J$62</definedName>
    <definedName name="_xlnm.Print_Area" localSheetId="4">'Supp Table 4'!$A$1:$I$58</definedName>
    <definedName name="_xlnm.Print_Area" localSheetId="6">'Supp Table 5'!$A$1:$I$60</definedName>
    <definedName name="_xlnm.Print_Area" localSheetId="5">'Supp Table 5 (2)'!$A$1:$I$59</definedName>
    <definedName name="_xlnm.Print_Area" localSheetId="7">'Supp Table 6'!$A$1:$N$62</definedName>
    <definedName name="_xlnm.Print_Area" localSheetId="8">'Supp Table 7'!$A$1:$N$62</definedName>
    <definedName name="PublicPopulation">#REF!</definedName>
    <definedName name="Reinfection">#REF!</definedName>
    <definedName name="treated">#REF!</definedName>
    <definedName name="UsingMethod2006FPAR">#REF!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58" i="75" l="1"/>
  <c r="G58" i="75"/>
  <c r="I58" i="75" s="1"/>
  <c r="D58" i="75"/>
  <c r="L57" i="75"/>
  <c r="I57" i="75"/>
  <c r="G57" i="75"/>
  <c r="D57" i="75"/>
  <c r="L56" i="75"/>
  <c r="G56" i="75"/>
  <c r="I56" i="75" s="1"/>
  <c r="D56" i="75"/>
  <c r="L55" i="75"/>
  <c r="I55" i="75"/>
  <c r="G55" i="75"/>
  <c r="D55" i="75"/>
  <c r="L54" i="75"/>
  <c r="G54" i="75"/>
  <c r="I54" i="75" s="1"/>
  <c r="D54" i="75"/>
  <c r="L53" i="75"/>
  <c r="I53" i="75"/>
  <c r="G53" i="75"/>
  <c r="D53" i="75"/>
  <c r="L52" i="75"/>
  <c r="G52" i="75"/>
  <c r="I52" i="75" s="1"/>
  <c r="D52" i="75"/>
  <c r="L51" i="75"/>
  <c r="I51" i="75"/>
  <c r="G51" i="75"/>
  <c r="D51" i="75"/>
  <c r="L50" i="75"/>
  <c r="G50" i="75"/>
  <c r="I50" i="75" s="1"/>
  <c r="D50" i="75"/>
  <c r="L49" i="75"/>
  <c r="I49" i="75"/>
  <c r="G49" i="75"/>
  <c r="D49" i="75"/>
  <c r="L48" i="75"/>
  <c r="G48" i="75"/>
  <c r="I48" i="75" s="1"/>
  <c r="D48" i="75"/>
  <c r="L47" i="75"/>
  <c r="I47" i="75"/>
  <c r="G47" i="75"/>
  <c r="D47" i="75"/>
  <c r="L46" i="75"/>
  <c r="G46" i="75"/>
  <c r="I46" i="75" s="1"/>
  <c r="D46" i="75"/>
  <c r="L45" i="75"/>
  <c r="I45" i="75"/>
  <c r="G45" i="75"/>
  <c r="D45" i="75"/>
  <c r="L44" i="75"/>
  <c r="L43" i="75" s="1"/>
  <c r="G44" i="75"/>
  <c r="I44" i="75" s="1"/>
  <c r="D44" i="75"/>
  <c r="E43" i="75"/>
  <c r="L42" i="75"/>
  <c r="G42" i="75"/>
  <c r="I42" i="75" s="1"/>
  <c r="D42" i="75"/>
  <c r="L41" i="75"/>
  <c r="G41" i="75"/>
  <c r="I41" i="75" s="1"/>
  <c r="D41" i="75"/>
  <c r="L40" i="75"/>
  <c r="G40" i="75"/>
  <c r="I40" i="75" s="1"/>
  <c r="D40" i="75"/>
  <c r="L39" i="75"/>
  <c r="G39" i="75"/>
  <c r="I39" i="75" s="1"/>
  <c r="D39" i="75"/>
  <c r="L38" i="75"/>
  <c r="G38" i="75"/>
  <c r="I38" i="75" s="1"/>
  <c r="D38" i="75"/>
  <c r="L37" i="75"/>
  <c r="G37" i="75"/>
  <c r="I37" i="75" s="1"/>
  <c r="D37" i="75"/>
  <c r="L36" i="75"/>
  <c r="G36" i="75"/>
  <c r="I36" i="75" s="1"/>
  <c r="D36" i="75"/>
  <c r="L35" i="75"/>
  <c r="G35" i="75"/>
  <c r="I35" i="75" s="1"/>
  <c r="D35" i="75"/>
  <c r="L34" i="75"/>
  <c r="G34" i="75"/>
  <c r="I34" i="75" s="1"/>
  <c r="D34" i="75"/>
  <c r="L33" i="75"/>
  <c r="G33" i="75"/>
  <c r="I33" i="75" s="1"/>
  <c r="D33" i="75"/>
  <c r="L32" i="75"/>
  <c r="G32" i="75"/>
  <c r="I32" i="75" s="1"/>
  <c r="D32" i="75"/>
  <c r="L31" i="75"/>
  <c r="G31" i="75"/>
  <c r="I31" i="75" s="1"/>
  <c r="D31" i="75"/>
  <c r="L30" i="75"/>
  <c r="G30" i="75"/>
  <c r="I30" i="75" s="1"/>
  <c r="D30" i="75"/>
  <c r="L29" i="75"/>
  <c r="G29" i="75"/>
  <c r="I29" i="75" s="1"/>
  <c r="D29" i="75"/>
  <c r="L28" i="75"/>
  <c r="G28" i="75"/>
  <c r="I28" i="75" s="1"/>
  <c r="D28" i="75"/>
  <c r="L27" i="75"/>
  <c r="G27" i="75"/>
  <c r="I27" i="75" s="1"/>
  <c r="D27" i="75"/>
  <c r="L26" i="75"/>
  <c r="G26" i="75"/>
  <c r="I26" i="75" s="1"/>
  <c r="D26" i="75"/>
  <c r="L25" i="75"/>
  <c r="G25" i="75"/>
  <c r="I25" i="75" s="1"/>
  <c r="D25" i="75"/>
  <c r="L24" i="75"/>
  <c r="G24" i="75"/>
  <c r="I24" i="75" s="1"/>
  <c r="D24" i="75"/>
  <c r="L23" i="75"/>
  <c r="G23" i="75"/>
  <c r="I23" i="75" s="1"/>
  <c r="D23" i="75"/>
  <c r="L22" i="75"/>
  <c r="G22" i="75"/>
  <c r="I22" i="75" s="1"/>
  <c r="D22" i="75"/>
  <c r="L21" i="75"/>
  <c r="G21" i="75"/>
  <c r="I21" i="75" s="1"/>
  <c r="D21" i="75"/>
  <c r="L20" i="75"/>
  <c r="G20" i="75"/>
  <c r="I20" i="75" s="1"/>
  <c r="D20" i="75"/>
  <c r="L19" i="75"/>
  <c r="G19" i="75"/>
  <c r="I19" i="75" s="1"/>
  <c r="D19" i="75"/>
  <c r="L18" i="75"/>
  <c r="G18" i="75"/>
  <c r="I18" i="75" s="1"/>
  <c r="D18" i="75"/>
  <c r="L17" i="75"/>
  <c r="G17" i="75"/>
  <c r="I17" i="75" s="1"/>
  <c r="D17" i="75"/>
  <c r="L16" i="75"/>
  <c r="G16" i="75"/>
  <c r="I16" i="75" s="1"/>
  <c r="D16" i="75"/>
  <c r="L15" i="75"/>
  <c r="G15" i="75"/>
  <c r="I15" i="75" s="1"/>
  <c r="D15" i="75"/>
  <c r="L14" i="75"/>
  <c r="G14" i="75"/>
  <c r="I14" i="75" s="1"/>
  <c r="D14" i="75"/>
  <c r="L13" i="75"/>
  <c r="G13" i="75"/>
  <c r="I13" i="75" s="1"/>
  <c r="D13" i="75"/>
  <c r="L12" i="75"/>
  <c r="G12" i="75"/>
  <c r="I12" i="75" s="1"/>
  <c r="D12" i="75"/>
  <c r="L11" i="75"/>
  <c r="G11" i="75"/>
  <c r="I11" i="75" s="1"/>
  <c r="D11" i="75"/>
  <c r="L10" i="75"/>
  <c r="G10" i="75"/>
  <c r="I10" i="75" s="1"/>
  <c r="D10" i="75"/>
  <c r="L9" i="75"/>
  <c r="G9" i="75"/>
  <c r="I9" i="75" s="1"/>
  <c r="D9" i="75"/>
  <c r="L8" i="75"/>
  <c r="G8" i="75"/>
  <c r="I8" i="75" s="1"/>
  <c r="D8" i="75"/>
  <c r="L7" i="75"/>
  <c r="L6" i="75" s="1"/>
  <c r="G7" i="75"/>
  <c r="I7" i="75" s="1"/>
  <c r="D7" i="75"/>
  <c r="I5" i="75"/>
  <c r="G5" i="75"/>
  <c r="D5" i="75"/>
  <c r="T57" i="40"/>
  <c r="S57" i="40"/>
  <c r="R57" i="40"/>
  <c r="Q57" i="40"/>
  <c r="P57" i="40"/>
  <c r="O57" i="40"/>
  <c r="N57" i="40"/>
  <c r="M57" i="40"/>
  <c r="T56" i="40"/>
  <c r="S56" i="40"/>
  <c r="R56" i="40"/>
  <c r="Q56" i="40"/>
  <c r="P56" i="40"/>
  <c r="O56" i="40"/>
  <c r="N56" i="40"/>
  <c r="M56" i="40"/>
  <c r="T55" i="40"/>
  <c r="S55" i="40"/>
  <c r="R55" i="40"/>
  <c r="Q55" i="40"/>
  <c r="P55" i="40"/>
  <c r="O55" i="40"/>
  <c r="N55" i="40"/>
  <c r="M55" i="40"/>
  <c r="T54" i="40"/>
  <c r="S54" i="40"/>
  <c r="R54" i="40"/>
  <c r="Q54" i="40"/>
  <c r="P54" i="40"/>
  <c r="O54" i="40"/>
  <c r="N54" i="40"/>
  <c r="M54" i="40"/>
  <c r="T53" i="40"/>
  <c r="S53" i="40"/>
  <c r="R53" i="40"/>
  <c r="Q53" i="40"/>
  <c r="P53" i="40"/>
  <c r="O53" i="40"/>
  <c r="N53" i="40"/>
  <c r="M53" i="40"/>
  <c r="T52" i="40"/>
  <c r="S52" i="40"/>
  <c r="R52" i="40"/>
  <c r="Q52" i="40"/>
  <c r="P52" i="40"/>
  <c r="O52" i="40"/>
  <c r="N52" i="40"/>
  <c r="M52" i="40"/>
  <c r="T51" i="40"/>
  <c r="S51" i="40"/>
  <c r="R51" i="40"/>
  <c r="Q51" i="40"/>
  <c r="P51" i="40"/>
  <c r="O51" i="40"/>
  <c r="N51" i="40"/>
  <c r="M51" i="40"/>
  <c r="T50" i="40"/>
  <c r="S50" i="40"/>
  <c r="R50" i="40"/>
  <c r="Q50" i="40"/>
  <c r="P50" i="40"/>
  <c r="O50" i="40"/>
  <c r="N50" i="40"/>
  <c r="M50" i="40"/>
  <c r="T49" i="40"/>
  <c r="S49" i="40"/>
  <c r="R49" i="40"/>
  <c r="Q49" i="40"/>
  <c r="P49" i="40"/>
  <c r="O49" i="40"/>
  <c r="N49" i="40"/>
  <c r="M49" i="40"/>
  <c r="T48" i="40"/>
  <c r="S48" i="40"/>
  <c r="R48" i="40"/>
  <c r="Q48" i="40"/>
  <c r="P48" i="40"/>
  <c r="O48" i="40"/>
  <c r="N48" i="40"/>
  <c r="M48" i="40"/>
  <c r="T47" i="40"/>
  <c r="S47" i="40"/>
  <c r="R47" i="40"/>
  <c r="Q47" i="40"/>
  <c r="P47" i="40"/>
  <c r="O47" i="40"/>
  <c r="N47" i="40"/>
  <c r="M47" i="40"/>
  <c r="T46" i="40"/>
  <c r="S46" i="40"/>
  <c r="R46" i="40"/>
  <c r="Q46" i="40"/>
  <c r="P46" i="40"/>
  <c r="O46" i="40"/>
  <c r="N46" i="40"/>
  <c r="M46" i="40"/>
  <c r="T45" i="40"/>
  <c r="S45" i="40"/>
  <c r="R45" i="40"/>
  <c r="Q45" i="40"/>
  <c r="P45" i="40"/>
  <c r="O45" i="40"/>
  <c r="N45" i="40"/>
  <c r="M45" i="40"/>
  <c r="T44" i="40"/>
  <c r="S44" i="40"/>
  <c r="R44" i="40"/>
  <c r="Q44" i="40"/>
  <c r="P44" i="40"/>
  <c r="O44" i="40"/>
  <c r="N44" i="40"/>
  <c r="M44" i="40"/>
  <c r="T43" i="40"/>
  <c r="S43" i="40"/>
  <c r="R43" i="40"/>
  <c r="Q43" i="40"/>
  <c r="P43" i="40"/>
  <c r="O43" i="40"/>
  <c r="N43" i="40"/>
  <c r="M43" i="40"/>
  <c r="T42" i="40"/>
  <c r="S42" i="40"/>
  <c r="R42" i="40"/>
  <c r="Q42" i="40"/>
  <c r="P42" i="40"/>
  <c r="O42" i="40"/>
  <c r="N42" i="40"/>
  <c r="M42" i="40"/>
  <c r="T41" i="40"/>
  <c r="S41" i="40"/>
  <c r="R41" i="40"/>
  <c r="Q41" i="40"/>
  <c r="P41" i="40"/>
  <c r="O41" i="40"/>
  <c r="N41" i="40"/>
  <c r="M41" i="40"/>
  <c r="T40" i="40"/>
  <c r="S40" i="40"/>
  <c r="R40" i="40"/>
  <c r="Q40" i="40"/>
  <c r="P40" i="40"/>
  <c r="O40" i="40"/>
  <c r="N40" i="40"/>
  <c r="M40" i="40"/>
  <c r="T39" i="40"/>
  <c r="S39" i="40"/>
  <c r="R39" i="40"/>
  <c r="Q39" i="40"/>
  <c r="P39" i="40"/>
  <c r="O39" i="40"/>
  <c r="N39" i="40"/>
  <c r="M39" i="40"/>
  <c r="T38" i="40"/>
  <c r="S38" i="40"/>
  <c r="R38" i="40"/>
  <c r="Q38" i="40"/>
  <c r="P38" i="40"/>
  <c r="O38" i="40"/>
  <c r="N38" i="40"/>
  <c r="M38" i="40"/>
  <c r="T37" i="40"/>
  <c r="S37" i="40"/>
  <c r="R37" i="40"/>
  <c r="Q37" i="40"/>
  <c r="P37" i="40"/>
  <c r="O37" i="40"/>
  <c r="N37" i="40"/>
  <c r="M37" i="40"/>
  <c r="T36" i="40"/>
  <c r="S36" i="40"/>
  <c r="R36" i="40"/>
  <c r="Q36" i="40"/>
  <c r="P36" i="40"/>
  <c r="O36" i="40"/>
  <c r="N36" i="40"/>
  <c r="M36" i="40"/>
  <c r="T35" i="40"/>
  <c r="S35" i="40"/>
  <c r="R35" i="40"/>
  <c r="Q35" i="40"/>
  <c r="P35" i="40"/>
  <c r="O35" i="40"/>
  <c r="N35" i="40"/>
  <c r="M35" i="40"/>
  <c r="T34" i="40"/>
  <c r="S34" i="40"/>
  <c r="R34" i="40"/>
  <c r="Q34" i="40"/>
  <c r="P34" i="40"/>
  <c r="O34" i="40"/>
  <c r="N34" i="40"/>
  <c r="M34" i="40"/>
  <c r="T33" i="40"/>
  <c r="S33" i="40"/>
  <c r="R33" i="40"/>
  <c r="Q33" i="40"/>
  <c r="P33" i="40"/>
  <c r="O33" i="40"/>
  <c r="N33" i="40"/>
  <c r="M33" i="40"/>
  <c r="T32" i="40"/>
  <c r="S32" i="40"/>
  <c r="R32" i="40"/>
  <c r="Q32" i="40"/>
  <c r="P32" i="40"/>
  <c r="O32" i="40"/>
  <c r="N32" i="40"/>
  <c r="M32" i="40"/>
  <c r="T31" i="40"/>
  <c r="S31" i="40"/>
  <c r="R31" i="40"/>
  <c r="Q31" i="40"/>
  <c r="P31" i="40"/>
  <c r="O31" i="40"/>
  <c r="N31" i="40"/>
  <c r="M31" i="40"/>
  <c r="T30" i="40"/>
  <c r="S30" i="40"/>
  <c r="R30" i="40"/>
  <c r="Q30" i="40"/>
  <c r="P30" i="40"/>
  <c r="O30" i="40"/>
  <c r="N30" i="40"/>
  <c r="M30" i="40"/>
  <c r="T29" i="40"/>
  <c r="S29" i="40"/>
  <c r="R29" i="40"/>
  <c r="Q29" i="40"/>
  <c r="P29" i="40"/>
  <c r="O29" i="40"/>
  <c r="N29" i="40"/>
  <c r="M29" i="40"/>
  <c r="T28" i="40"/>
  <c r="S28" i="40"/>
  <c r="R28" i="40"/>
  <c r="Q28" i="40"/>
  <c r="P28" i="40"/>
  <c r="O28" i="40"/>
  <c r="N28" i="40"/>
  <c r="M28" i="40"/>
  <c r="T27" i="40"/>
  <c r="S27" i="40"/>
  <c r="R27" i="40"/>
  <c r="Q27" i="40"/>
  <c r="P27" i="40"/>
  <c r="O27" i="40"/>
  <c r="N27" i="40"/>
  <c r="M27" i="40"/>
  <c r="T26" i="40"/>
  <c r="S26" i="40"/>
  <c r="R26" i="40"/>
  <c r="Q26" i="40"/>
  <c r="P26" i="40"/>
  <c r="O26" i="40"/>
  <c r="N26" i="40"/>
  <c r="M26" i="40"/>
  <c r="T25" i="40"/>
  <c r="S25" i="40"/>
  <c r="R25" i="40"/>
  <c r="Q25" i="40"/>
  <c r="P25" i="40"/>
  <c r="O25" i="40"/>
  <c r="N25" i="40"/>
  <c r="M25" i="40"/>
  <c r="T24" i="40"/>
  <c r="S24" i="40"/>
  <c r="R24" i="40"/>
  <c r="Q24" i="40"/>
  <c r="P24" i="40"/>
  <c r="O24" i="40"/>
  <c r="N24" i="40"/>
  <c r="M24" i="40"/>
  <c r="T23" i="40"/>
  <c r="S23" i="40"/>
  <c r="R23" i="40"/>
  <c r="Q23" i="40"/>
  <c r="P23" i="40"/>
  <c r="O23" i="40"/>
  <c r="N23" i="40"/>
  <c r="M23" i="40"/>
  <c r="T22" i="40"/>
  <c r="S22" i="40"/>
  <c r="R22" i="40"/>
  <c r="Q22" i="40"/>
  <c r="P22" i="40"/>
  <c r="O22" i="40"/>
  <c r="N22" i="40"/>
  <c r="M22" i="40"/>
  <c r="T21" i="40"/>
  <c r="S21" i="40"/>
  <c r="R21" i="40"/>
  <c r="Q21" i="40"/>
  <c r="P21" i="40"/>
  <c r="O21" i="40"/>
  <c r="N21" i="40"/>
  <c r="M21" i="40"/>
  <c r="T20" i="40"/>
  <c r="S20" i="40"/>
  <c r="R20" i="40"/>
  <c r="Q20" i="40"/>
  <c r="P20" i="40"/>
  <c r="O20" i="40"/>
  <c r="N20" i="40"/>
  <c r="M20" i="40"/>
  <c r="T19" i="40"/>
  <c r="S19" i="40"/>
  <c r="R19" i="40"/>
  <c r="Q19" i="40"/>
  <c r="P19" i="40"/>
  <c r="O19" i="40"/>
  <c r="N19" i="40"/>
  <c r="M19" i="40"/>
  <c r="T18" i="40"/>
  <c r="S18" i="40"/>
  <c r="R18" i="40"/>
  <c r="Q18" i="40"/>
  <c r="P18" i="40"/>
  <c r="O18" i="40"/>
  <c r="N18" i="40"/>
  <c r="M18" i="40"/>
  <c r="T17" i="40"/>
  <c r="S17" i="40"/>
  <c r="R17" i="40"/>
  <c r="Q17" i="40"/>
  <c r="P17" i="40"/>
  <c r="O17" i="40"/>
  <c r="N17" i="40"/>
  <c r="M17" i="40"/>
  <c r="T16" i="40"/>
  <c r="S16" i="40"/>
  <c r="R16" i="40"/>
  <c r="Q16" i="40"/>
  <c r="P16" i="40"/>
  <c r="O16" i="40"/>
  <c r="N16" i="40"/>
  <c r="M16" i="40"/>
  <c r="T15" i="40"/>
  <c r="S15" i="40"/>
  <c r="R15" i="40"/>
  <c r="Q15" i="40"/>
  <c r="P15" i="40"/>
  <c r="O15" i="40"/>
  <c r="N15" i="40"/>
  <c r="M15" i="40"/>
  <c r="T14" i="40"/>
  <c r="S14" i="40"/>
  <c r="R14" i="40"/>
  <c r="Q14" i="40"/>
  <c r="P14" i="40"/>
  <c r="O14" i="40"/>
  <c r="N14" i="40"/>
  <c r="M14" i="40"/>
  <c r="T13" i="40"/>
  <c r="S13" i="40"/>
  <c r="R13" i="40"/>
  <c r="Q13" i="40"/>
  <c r="P13" i="40"/>
  <c r="O13" i="40"/>
  <c r="N13" i="40"/>
  <c r="M13" i="40"/>
  <c r="T12" i="40"/>
  <c r="S12" i="40"/>
  <c r="R12" i="40"/>
  <c r="Q12" i="40"/>
  <c r="P12" i="40"/>
  <c r="O12" i="40"/>
  <c r="N12" i="40"/>
  <c r="M12" i="40"/>
  <c r="T11" i="40"/>
  <c r="S11" i="40"/>
  <c r="R11" i="40"/>
  <c r="Q11" i="40"/>
  <c r="P11" i="40"/>
  <c r="O11" i="40"/>
  <c r="N11" i="40"/>
  <c r="M11" i="40"/>
  <c r="T10" i="40"/>
  <c r="S10" i="40"/>
  <c r="R10" i="40"/>
  <c r="Q10" i="40"/>
  <c r="P10" i="40"/>
  <c r="O10" i="40"/>
  <c r="N10" i="40"/>
  <c r="M10" i="40"/>
  <c r="T9" i="40"/>
  <c r="S9" i="40"/>
  <c r="R9" i="40"/>
  <c r="Q9" i="40"/>
  <c r="P9" i="40"/>
  <c r="O9" i="40"/>
  <c r="N9" i="40"/>
  <c r="M9" i="40"/>
  <c r="T8" i="40"/>
  <c r="S8" i="40"/>
  <c r="R8" i="40"/>
  <c r="Q8" i="40"/>
  <c r="P8" i="40"/>
  <c r="O8" i="40"/>
  <c r="N8" i="40"/>
  <c r="M8" i="40"/>
  <c r="T7" i="40"/>
  <c r="S7" i="40"/>
  <c r="R7" i="40"/>
  <c r="Q7" i="40"/>
  <c r="P7" i="40"/>
  <c r="O7" i="40"/>
  <c r="N7" i="40"/>
  <c r="M7" i="40"/>
  <c r="T6" i="40"/>
  <c r="S6" i="40"/>
  <c r="R6" i="40"/>
  <c r="Q6" i="40"/>
  <c r="P6" i="40"/>
  <c r="O6" i="40"/>
  <c r="N6" i="40"/>
  <c r="M6" i="40"/>
  <c r="V1" i="40"/>
  <c r="G43" i="75" l="1"/>
  <c r="G6" i="75"/>
  <c r="I6" i="75" l="1"/>
  <c r="D6" i="75"/>
  <c r="D43" i="75"/>
  <c r="I43" i="75"/>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tc={F0603955-6679-495C-BDCA-2B843E9F6455}</author>
    <author>tc={754D25BC-105D-4977-9573-51B37D421EB4}</author>
  </authors>
  <commentList>
    <comment ref="A50" authorId="0" shapeId="0" xr:uid="{00000000-0006-0000-0500-000001000000}">
      <text>
        <t>[Threaded comment]
Your version of Excel allows you to read this threaded comment; however, any edits to it will get removed if the file is opened in a newer version of Excel. Learn more: https://go.microsoft.com/fwlink/?linkid=870924
Comment:
    Implemented 10/1/2020</t>
      </text>
    </comment>
    <comment ref="A61" authorId="1" shapeId="0" xr:uid="{00000000-0006-0000-0500-000002000000}">
      <text>
        <t>[Threaded comment]
Your version of Excel allows you to read this threaded comment; however, any edits to it will get removed if the file is opened in a newer version of Excel. Learn more: https://go.microsoft.com/fwlink/?linkid=870924
Comment:
    https://www.kff.org/affordable-care-act/issue-brief/status-of-state-medicaid-expansion-decisions-interactive-map/</t>
      </text>
    </comment>
  </commentList>
</comments>
</file>

<file path=xl/sharedStrings.xml><?xml version="1.0" encoding="utf-8"?>
<sst xmlns="http://schemas.openxmlformats.org/spreadsheetml/2006/main" count="624" uniqueCount="131">
  <si>
    <t>Total</t>
  </si>
  <si>
    <t>&lt;20</t>
  </si>
  <si>
    <t>20-29</t>
  </si>
  <si>
    <t>Non-Hispanic white</t>
  </si>
  <si>
    <t>Non-Hispanic black</t>
  </si>
  <si>
    <t>Hispanic</t>
  </si>
  <si>
    <t>20–29</t>
  </si>
  <si>
    <t>Women who likely need public support for contraceptive services and supplies</t>
  </si>
  <si>
    <t>By age</t>
  </si>
  <si>
    <t>&lt;18</t>
  </si>
  <si>
    <t>18-19</t>
  </si>
  <si>
    <t xml:space="preserve">&lt;100% </t>
  </si>
  <si>
    <t>100-137%</t>
  </si>
  <si>
    <t>138-199%</t>
  </si>
  <si>
    <t>200-249%</t>
  </si>
  <si>
    <t>Alabama</t>
  </si>
  <si>
    <t>Alaska</t>
  </si>
  <si>
    <t>Arizona</t>
  </si>
  <si>
    <t>Arkansas</t>
  </si>
  <si>
    <t>California</t>
  </si>
  <si>
    <t>Colorado</t>
  </si>
  <si>
    <t>Delaware</t>
  </si>
  <si>
    <t>District of Columbia</t>
  </si>
  <si>
    <t>Florida</t>
  </si>
  <si>
    <t>Georgia</t>
  </si>
  <si>
    <t>Hawaii</t>
  </si>
  <si>
    <t>Idaho</t>
  </si>
  <si>
    <t>Illinois</t>
  </si>
  <si>
    <t>Indiana</t>
  </si>
  <si>
    <t>Iowa</t>
  </si>
  <si>
    <t>Kansas</t>
  </si>
  <si>
    <t>Kentucky</t>
  </si>
  <si>
    <t>Louisiana</t>
  </si>
  <si>
    <t>Maine</t>
  </si>
  <si>
    <t>Maryland</t>
  </si>
  <si>
    <t>Massachusetts</t>
  </si>
  <si>
    <t>Michigan</t>
  </si>
  <si>
    <t>Minnesota</t>
  </si>
  <si>
    <t>Mississippi</t>
  </si>
  <si>
    <t>Missouri</t>
  </si>
  <si>
    <t>Montana</t>
  </si>
  <si>
    <t>Nebraska</t>
  </si>
  <si>
    <t>Nevada</t>
  </si>
  <si>
    <t>New Hampshire</t>
  </si>
  <si>
    <t>New Jersey</t>
  </si>
  <si>
    <t>New Mexico</t>
  </si>
  <si>
    <t>New York</t>
  </si>
  <si>
    <t>North Carolina</t>
  </si>
  <si>
    <t>North Dakota</t>
  </si>
  <si>
    <t>Ohio</t>
  </si>
  <si>
    <t>Oklahoma</t>
  </si>
  <si>
    <t>Oregon</t>
  </si>
  <si>
    <t>Pennsylvania</t>
  </si>
  <si>
    <t>Rhode Island</t>
  </si>
  <si>
    <t>South Carolina</t>
  </si>
  <si>
    <t>South Dakota</t>
  </si>
  <si>
    <t>Tennessee</t>
  </si>
  <si>
    <t>Texas</t>
  </si>
  <si>
    <t>Utah</t>
  </si>
  <si>
    <t>Vermont</t>
  </si>
  <si>
    <t>Virginia</t>
  </si>
  <si>
    <t>Washington</t>
  </si>
  <si>
    <t>West Virginia</t>
  </si>
  <si>
    <t>Wisconsin</t>
  </si>
  <si>
    <t>Wyoming</t>
  </si>
  <si>
    <t>UNROUNDED</t>
  </si>
  <si>
    <t>All women 13–44</t>
  </si>
  <si>
    <t>Women who may seek contraceptive services and supplies</t>
  </si>
  <si>
    <t>State</t>
  </si>
  <si>
    <t>Connecticut</t>
  </si>
  <si>
    <t>18–19</t>
  </si>
  <si>
    <t>100–137%</t>
  </si>
  <si>
    <t>138–199%</t>
  </si>
  <si>
    <t>200–249%</t>
  </si>
  <si>
    <t>2020 total</t>
  </si>
  <si>
    <t># of WIN</t>
  </si>
  <si>
    <t>2021 # uninsured</t>
  </si>
  <si>
    <t>2021 % uninsured</t>
  </si>
  <si>
    <t>Estimated no. of women who likely need public support for contraceptive services and supplies who are uninsured</t>
  </si>
  <si>
    <t>% of women who are uninsured</t>
  </si>
  <si>
    <t>Women needing contraceptive services and supplies</t>
  </si>
  <si>
    <t>Number of uninsured women in 2021 (from ACS)</t>
  </si>
  <si>
    <t>% of uninsured women in 2021 (from ACS)</t>
  </si>
  <si>
    <t>Aged &lt;20</t>
  </si>
  <si>
    <t>&lt;138%</t>
  </si>
  <si>
    <t>138–249%</t>
  </si>
  <si>
    <t>138– 249%</t>
  </si>
  <si>
    <t>Women who likely need public support for 
contraceptive services and supplies who are uninsured</t>
  </si>
  <si>
    <t>% change  2013–2016</t>
  </si>
  <si>
    <t>% change  2016–2020</t>
  </si>
  <si>
    <t>2013 (%)</t>
  </si>
  <si>
    <t>2016 (%)</t>
  </si>
  <si>
    <t>2020 (%)</t>
  </si>
  <si>
    <t>2013 (N)</t>
  </si>
  <si>
    <t>2016 (N)</t>
  </si>
  <si>
    <t>2020 (N)</t>
  </si>
  <si>
    <t>#  of WIN</t>
  </si>
  <si>
    <t>Medicaid expansion states</t>
  </si>
  <si>
    <t>States without a Medicaid expansion</t>
  </si>
  <si>
    <t>By race/ethnicity</t>
  </si>
  <si>
    <t>250+%</t>
  </si>
  <si>
    <t>Non-Hispanic White</t>
  </si>
  <si>
    <t>Non-Hispanic Black</t>
  </si>
  <si>
    <t>By race/ethnicity*</t>
  </si>
  <si>
    <t>All women 13–49</t>
  </si>
  <si>
    <t>By poverty status, % FPL (among those 20-49)</t>
  </si>
  <si>
    <t>20-49 and &lt;250% FPL</t>
  </si>
  <si>
    <t>Povery status, % of FPL (among those 20–49)</t>
  </si>
  <si>
    <t>All women aged 13-49</t>
  </si>
  <si>
    <t>30-49</t>
  </si>
  <si>
    <t>Table Notes</t>
  </si>
  <si>
    <t xml:space="preserve">All population and patient estimates have been rounded to the nearest 10. State and population group totals, therefore, do not always sum to the national total. </t>
  </si>
  <si>
    <t xml:space="preserve">Suggested Citation: </t>
  </si>
  <si>
    <t>©2025 Guttmacher Institute</t>
  </si>
  <si>
    <t>By poverty status, % FPL (among those 20–49)</t>
  </si>
  <si>
    <t>30–49</t>
  </si>
  <si>
    <t>SUPPLEMENTARY TABLE 7. Total number of women aged 13–49 who may seek contraceptive services and supplies during the year, by age, poverty status and race/ethnicity—national and state detail, 2020</t>
  </si>
  <si>
    <t>SUPPLEMENTARY TABLE 6. Total number of women aged 13-49 by age, poverty status and race/ethnicity—2020 state detail</t>
  </si>
  <si>
    <t>SUPPLEMENTARY TABLE 5. Percentage, estimated number and percentage change in the number of women aged 13–49 who likely need public support for contraceptive services and supplies who are uninsured by state, and by whether or not the state had expanded Medicaid under the ACA—2016 and 2020</t>
  </si>
  <si>
    <t>SUPPLEMENTARY TABLE 4. Estimated number of women aged 13–49 who likely need public support for contraceptive services and supplies who are uninsured and the percentage of women who are uninsured, both by age-group and poverty status—2010, 2013, 2016 and 2020 national summary and 2020 state detail</t>
  </si>
  <si>
    <t>SUPPLEMENTARY TABLE 3. Number of women aged 13–49 who likely need public support for contraceptive services and supplies, by race and ethnicity, age (younger than 20), and income (aged 20–49 with family income less than 250% of the federal poverty level)–national and state detail, 2020</t>
  </si>
  <si>
    <t>SUPPLEMENTARY TABLE 1. Total number of women aged 13–49, number who may seek contraceptive services and supplies during the year, and number who likely need public support for contraceptive services and supplies—national summary and state detail, 2020</t>
  </si>
  <si>
    <r>
      <t xml:space="preserve">Note: </t>
    </r>
    <r>
      <rPr>
        <sz val="10"/>
        <rFont val="Arial"/>
        <family val="2"/>
      </rPr>
      <t>FPL=federal poverty level.</t>
    </r>
  </si>
  <si>
    <r>
      <t xml:space="preserve">Note: </t>
    </r>
    <r>
      <rPr>
        <sz val="10"/>
        <rFont val="Arial"/>
        <family val="2"/>
      </rPr>
      <t>ACA=Affordable Care Act.</t>
    </r>
  </si>
  <si>
    <r>
      <t xml:space="preserve">Note: </t>
    </r>
    <r>
      <rPr>
        <sz val="10"/>
        <rFont val="Arial"/>
        <family val="2"/>
      </rPr>
      <t>FPL=federal poverty level. Racial and ethnic group totals do not sum to the overall total because the group of women reporting other or multiple races is not shown separately, although it is included in the overall total.</t>
    </r>
  </si>
  <si>
    <t>Publicly Supported Family Planning Services in the United States, 2020: Supplementary Tables</t>
  </si>
  <si>
    <t>SUPPLEMENTARY TABLE 2. Number of women aged 13-49 who likely need public support for contraceptive services and supplies, by age and income level–national and state detail, 2020</t>
  </si>
  <si>
    <t>By poverty status, % of FPL (among those 20-49)</t>
  </si>
  <si>
    <t xml:space="preserve">The full report, Frost J et al., Publicly Supported Family Planning Services in the United States: Likely Need, Availability and Use, 2020, is available at https://www.gutttmacher.org/report/publicly-supported-FP-services-US-2020 </t>
  </si>
  <si>
    <t>Douglas-Hall A et al., Publicly Supported Family Planning Services in the United States, 2020—Supplementary Tables, New York: Guttmacher Institute, 2025, https://www.guttmacher.org/sites/default/files/report_downloads/publicly-supported-fp-services-us-2020-supplementary-tables.pdf</t>
  </si>
  <si>
    <t>Ayana Douglas-Hall, Nakeisha Blades, Mia Zolna, Audrey Maynard, Samira Sackietey, Tamrin Ann Tchou, Bashiru Mohammed and Jennifer Frost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</si>
</sst>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0.00_);_(* \(#,##0.00\);_(* &quot;-&quot;??_);_(@_)"/>
    <numFmt numFmtId="164" formatCode="_(* #,##0_);_(* \(#,##0\);_(* &quot;-&quot;??_);_(@_)"/>
    <numFmt numFmtId="165" formatCode="#,###"/>
    <numFmt numFmtId="166" formatCode="#.00"/>
  </numFmts>
  <fonts count="2610" x14ac:knownFonts="1">
    <font>
      <sz val="11"/>
      <name val="Calibri"/>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name val="Calibri"/>
      <family val="2"/>
    </font>
    <font>
      <sz val="10"/>
      <name val="Arial"/>
      <family val="2"/>
    </font>
    <font>
      <b/>
      <sz val="11"/>
      <name val="Arial"/>
      <family val="2"/>
    </font>
    <font>
      <b/>
      <sz val="10"/>
      <name val="Arial"/>
      <family val="2"/>
    </font>
    <font>
      <sz val="10"/>
      <name val="Times New Roman"/>
      <family val="1"/>
    </font>
    <font>
      <sz val="11"/>
      <name val="Calibri"/>
      <family val="2"/>
      <scheme val="minor"/>
    </font>
    <font>
      <b/>
      <sz val="11"/>
      <name val="Calibri"/>
      <family val="2"/>
    </font>
    <font>
      <sz val="11"/>
      <color theme="0" tint="-0.34998626667073579"/>
      <name val="Calibri"/>
      <family val="2"/>
    </font>
    <font>
      <sz val="10"/>
      <color theme="0" tint="-0.34998626667073579"/>
      <name val="Arial"/>
      <family val="2"/>
    </font>
    <font>
      <b/>
      <sz val="10"/>
      <color theme="0" tint="-0.34998626667073579"/>
      <name val="Arial"/>
      <family val="2"/>
    </font>
    <font>
      <sz val="11"/>
      <name val="Arial"/>
      <family val="2"/>
    </font>
    <font>
      <sz val="10"/>
      <color theme="1"/>
      <name val="Arial"/>
      <family val="2"/>
    </font>
    <font>
      <b/>
      <i/>
      <sz val="10"/>
      <name val="Arial"/>
      <family val="2"/>
    </font>
    <font>
      <sz val="11"/>
      <color theme="0" tint="-0.49995422223578601"/>
      <name val="Calibri"/>
      <family val="2"/>
    </font>
    <font>
      <sz val="10"/>
      <color theme="0" tint="-0.49995422223578601"/>
      <name val="Arial"/>
      <family val="2"/>
    </font>
    <font>
      <sz val="11"/>
      <color theme="0" tint="-0.49995422223578601"/>
      <name val="Arial"/>
      <family val="2"/>
    </font>
    <font>
      <sz val="11"/>
      <color theme="0" tint="-0.49995422223578601"/>
      <name val="Calibri"/>
      <family val="2"/>
    </font>
    <font>
      <b/>
      <sz val="11"/>
      <color theme="0" tint="-0.49995422223578601"/>
      <name val="Calibri"/>
      <family val="2"/>
    </font>
    <font>
      <b/>
      <sz val="10"/>
      <color rgb="FFA5A5A5"/>
      <name val="Arial"/>
      <family val="2"/>
    </font>
    <font>
      <sz val="10"/>
      <color rgb="FFA5A5A5"/>
      <name val="Arial"/>
      <family val="2"/>
    </font>
    <font>
      <b/>
      <sz val="10"/>
      <color rgb="FF7F7F7F"/>
      <name val="Arial"/>
      <family val="2"/>
    </font>
    <font>
      <sz val="10"/>
      <color rgb="FF7F7F7F"/>
      <name val="Arial"/>
      <family val="2"/>
    </font>
    <font>
      <sz val="10"/>
      <color theme="2" tint="-0.24994659260841701"/>
      <name val="Arial"/>
      <family val="2"/>
    </font>
    <font>
      <sz val="10"/>
      <name val="Calibri"/>
      <family val="2"/>
    </font>
    <font>
      <b/>
      <sz val="10"/>
      <color rgb="FFFF0000"/>
      <name val="Calibri"/>
      <family val="2"/>
    </font>
    <font>
      <sz val="10"/>
      <name val="Calibri"/>
      <family val="2"/>
      <scheme val="minor"/>
    </font>
    <font>
      <sz val="10"/>
      <color theme="0" tint="-0.49995422223578601"/>
      <name val="Calibri"/>
      <family val="2"/>
    </font>
    <font>
      <i/>
      <sz val="10"/>
      <name val="Arial"/>
      <family val="2"/>
    </font>
    <font>
      <b/>
      <sz val="10"/>
      <color rgb="FFAEABAB"/>
      <name val="Arial"/>
      <family val="2"/>
    </font>
    <font>
      <sz val="10"/>
      <color rgb="FFAEABAB"/>
      <name val="Arial"/>
      <family val="2"/>
    </font>
    <font>
      <b/>
      <sz val="11"/>
      <color rgb="FFA5A5A5"/>
      <name val="Calibri"/>
      <family val="2"/>
    </font>
    <font>
      <sz val="11"/>
      <color rgb="FFA5A5A5"/>
      <name val="Calibri"/>
      <family val="2"/>
    </font>
    <font>
      <sz val="11"/>
      <color rgb="FF7F7F7F"/>
      <name val="Calibri"/>
      <family val="2"/>
    </font>
    <font>
      <b/>
      <sz val="10"/>
      <color theme="0" tint="-0.49995422223578601"/>
      <name val="Arial"/>
      <family val="2"/>
    </font>
    <font>
      <sz val="11"/>
      <name val="Calibri"/>
      <family val="2"/>
    </font>
    <font>
      <sz val="11"/>
      <name val="Calibri"/>
      <family val="2"/>
    </font>
    <font>
      <sz val="11"/>
      <name val="Calibri"/>
      <family val="2"/>
    </font>
    <font>
      <sz val="11"/>
      <name val="Calibri"/>
      <family val="2"/>
    </font>
    <font>
      <sz val="11"/>
      <name val="Calibri"/>
      <family val="2"/>
    </font>
    <font>
      <sz val="11"/>
      <name val="Calibri"/>
      <family val="2"/>
    </font>
    <font>
      <sz val="11"/>
      <name val="Calibri"/>
      <family val="2"/>
    </font>
    <font>
      <sz val="11"/>
      <name val="Calibri"/>
      <family val="2"/>
    </font>
    <font>
      <sz val="11"/>
      <name val="Calibri"/>
      <family val="2"/>
    </font>
    <font>
      <sz val="11"/>
      <name val="Calibri"/>
      <family val="2"/>
    </font>
    <font>
      <sz val="11"/>
      <name val="Calibri"/>
      <family val="2"/>
    </font>
    <font>
      <sz val="11"/>
      <name val="Calibri"/>
      <family val="2"/>
    </font>
    <font>
      <sz val="11"/>
      <name val="Calibri"/>
      <family val="2"/>
    </font>
    <font>
      <sz val="11"/>
      <name val="Calibri"/>
      <family val="2"/>
    </font>
    <font>
      <sz val="11"/>
      <name val="Calibri"/>
      <family val="2"/>
    </font>
    <font>
      <sz val="11"/>
      <name val="Calibri"/>
      <family val="2"/>
    </font>
    <font>
      <sz val="11"/>
      <name val="Calibri"/>
      <family val="2"/>
    </font>
    <font>
      <sz val="11"/>
      <name val="Calibri"/>
      <family val="2"/>
    </font>
    <font>
      <sz val="11"/>
      <name val="Calibri"/>
      <family val="2"/>
    </font>
    <font>
      <sz val="11"/>
      <name val="Calibri"/>
      <family val="2"/>
    </font>
    <font>
      <sz val="11"/>
      <color theme="0" tint="-0.49995422223578601"/>
      <name val="Calibri"/>
      <family val="2"/>
      <scheme val="minor"/>
    </font>
    <font>
      <b/>
      <sz val="11"/>
      <color theme="0" tint="-0.49995422223578601"/>
      <name val="Calibri"/>
      <family val="2"/>
    </font>
    <font>
      <b/>
      <sz val="11"/>
      <color theme="1"/>
      <name val="Arial"/>
      <family val="2"/>
    </font>
    <font>
      <b/>
      <sz val="10"/>
      <name val="Arial"/>
    </font>
    <font>
      <b/>
      <sz val="10"/>
      <name val="Arial"/>
    </font>
    <font>
      <b/>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b/>
      <sz val="10"/>
      <name val="Arial"/>
    </font>
    <font>
      <b/>
      <sz val="10"/>
      <name val="Arial"/>
    </font>
    <font>
      <b/>
      <sz val="10"/>
      <name val="Arial"/>
    </font>
    <font>
      <b/>
      <sz val="10"/>
      <name val="Arial"/>
    </font>
    <font>
      <b/>
      <sz val="10"/>
      <name val="Arial"/>
    </font>
    <font>
      <b/>
      <sz val="10"/>
      <name val="Arial"/>
    </font>
    <font>
      <b/>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b/>
      <sz val="10"/>
      <name val="Arial"/>
    </font>
    <font>
      <b/>
      <sz val="10"/>
      <name val="Arial"/>
    </font>
    <font>
      <b/>
      <sz val="10"/>
      <name val="Arial"/>
    </font>
    <font>
      <b/>
      <sz val="10"/>
      <name val="Arial"/>
    </font>
    <font>
      <b/>
      <sz val="10"/>
      <name val="Arial"/>
    </font>
    <font>
      <b/>
      <sz val="10"/>
      <name val="Arial"/>
    </font>
    <font>
      <b/>
      <sz val="10"/>
      <name val="Arial"/>
    </font>
    <font>
      <b/>
      <sz val="10"/>
      <name val="Arial"/>
    </font>
    <font>
      <b/>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b/>
      <sz val="10"/>
      <name val="Arial"/>
    </font>
    <font>
      <b/>
      <sz val="10"/>
      <name val="Arial"/>
    </font>
    <font>
      <b/>
      <sz val="10"/>
      <name val="Arial"/>
    </font>
    <font>
      <b/>
      <sz val="1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sz val="10"/>
      <color rgb="FF000000"/>
      <name val="Arial"/>
    </font>
    <font>
      <b/>
      <sz val="10"/>
      <name val="Arial"/>
    </font>
    <font>
      <b/>
      <sz val="10"/>
      <name val="Arial"/>
    </font>
    <font>
      <b/>
      <sz val="10"/>
      <name val="Arial"/>
    </font>
    <font>
      <b/>
      <sz val="10"/>
      <name val="Arial"/>
    </font>
    <font>
      <b/>
      <sz val="10"/>
      <name val="Arial"/>
    </font>
    <font>
      <b/>
      <sz val="10"/>
      <name val="Arial"/>
    </font>
    <font>
      <b/>
      <sz val="10"/>
      <name val="Arial"/>
    </font>
    <font>
      <b/>
      <sz val="10"/>
      <name val="Arial"/>
    </font>
    <font>
      <b/>
      <sz val="10"/>
      <name val="Arial"/>
    </font>
    <font>
      <b/>
      <sz val="10"/>
      <name val="Arial"/>
    </font>
    <font>
      <b/>
      <sz val="10"/>
      <name val="Arial"/>
    </font>
    <font>
      <b/>
      <sz val="10"/>
      <name val="Arial"/>
    </font>
    <font>
      <b/>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b/>
      <sz val="10"/>
      <name val="Arial"/>
    </font>
    <font>
      <b/>
      <sz val="10"/>
      <name val="Arial"/>
    </font>
    <font>
      <b/>
      <sz val="10"/>
      <name val="Arial"/>
    </font>
    <font>
      <b/>
      <sz val="10"/>
      <name val="Arial"/>
    </font>
    <font>
      <b/>
      <sz val="10"/>
      <name val="Arial"/>
    </font>
    <font>
      <b/>
      <sz val="10"/>
      <name val="Arial"/>
    </font>
    <font>
      <b/>
      <sz val="10"/>
      <name val="Arial"/>
    </font>
    <font>
      <b/>
      <sz val="10"/>
      <name val="Arial"/>
    </font>
    <font>
      <b/>
      <sz val="10"/>
      <name val="Arial"/>
    </font>
    <font>
      <b/>
      <sz val="10"/>
      <name val="Arial"/>
    </font>
    <font>
      <b/>
      <sz val="10"/>
      <name val="Arial"/>
    </font>
    <font>
      <b/>
      <sz val="10"/>
      <name val="Arial"/>
    </font>
    <font>
      <b/>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
      <sz val="10"/>
      <name val="Arial"/>
    </font>
  </fonts>
  <fills count="2553">
    <fill>
      <patternFill patternType="none"/>
    </fill>
    <fill>
      <patternFill patternType="gray125"/>
    </fill>
    <fill>
      <patternFill patternType="solid">
        <fgColor theme="0"/>
        <bgColor indexed="64"/>
      </patternFill>
    </fill>
    <fill>
      <patternFill patternType="solid">
        <fgColor theme="9" tint="0.79995117038483843"/>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
      <patternFill patternType="solid">
        <fgColor theme="0"/>
        <bgColor indexed="64"/>
      </patternFill>
    </fill>
  </fills>
  <borders count="2632">
    <border>
      <left/>
      <right/>
      <top/>
      <bottom/>
      <diagonal/>
    </border>
    <border>
      <left/>
      <right/>
      <top/>
      <bottom/>
      <diagonal/>
    </border>
    <border>
      <left style="thin">
        <color auto="1"/>
      </left>
      <right/>
      <top style="thin">
        <color auto="1"/>
      </top>
      <bottom/>
      <diagonal/>
    </border>
    <border>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top style="thin">
        <color auto="1"/>
      </top>
      <bottom style="medium">
        <color auto="1"/>
      </bottom>
      <diagonal/>
    </border>
    <border>
      <left/>
      <right/>
      <top/>
      <bottom/>
      <diagonal/>
    </border>
    <border>
      <left/>
      <right/>
      <top style="thin">
        <color auto="1"/>
      </top>
      <bottom/>
      <diagonal/>
    </border>
    <border>
      <left/>
      <right style="thin">
        <color auto="1"/>
      </right>
      <top style="thin">
        <color auto="1"/>
      </top>
      <bottom/>
      <diagonal/>
    </border>
    <border>
      <left/>
      <right/>
      <top style="thin">
        <color indexed="64"/>
      </top>
      <bottom style="medium">
        <color indexed="64"/>
      </bottom>
      <diagonal/>
    </border>
    <border>
      <left/>
      <right/>
      <top/>
      <bottom/>
      <diagonal/>
    </border>
    <border>
      <left/>
      <right style="thin">
        <color auto="1"/>
      </right>
      <top style="medium">
        <color auto="1"/>
      </top>
      <bottom/>
      <diagonal/>
    </border>
    <border>
      <left style="thin">
        <color auto="1"/>
      </left>
      <right/>
      <top style="medium">
        <color auto="1"/>
      </top>
      <bottom/>
      <diagonal/>
    </border>
    <border>
      <left/>
      <right/>
      <top style="medium">
        <color indexed="64"/>
      </top>
      <bottom/>
      <diagonal/>
    </border>
    <border>
      <left/>
      <right/>
      <top/>
      <bottom/>
      <diagonal/>
    </border>
    <border>
      <left style="thin">
        <color theme="1" tint="0.49995422223578601"/>
      </left>
      <right/>
      <top style="thin">
        <color indexed="64"/>
      </top>
      <bottom style="thin">
        <color indexed="64"/>
      </bottom>
      <diagonal/>
    </border>
    <border>
      <left/>
      <right style="thin">
        <color theme="1" tint="0.49995422223578601"/>
      </right>
      <top style="thin">
        <color indexed="64"/>
      </top>
      <bottom style="thin">
        <color indexed="64"/>
      </bottom>
      <diagonal/>
    </border>
    <border>
      <left/>
      <right style="thin">
        <color theme="1" tint="0.49995422223578601"/>
      </right>
      <top/>
      <bottom style="medium">
        <color theme="1" tint="0.49995422223578601"/>
      </bottom>
      <diagonal/>
    </border>
    <border>
      <left/>
      <right style="thin">
        <color theme="1" tint="0.49995422223578601"/>
      </right>
      <top/>
      <bottom/>
      <diagonal/>
    </border>
    <border>
      <left/>
      <right/>
      <top/>
      <bottom style="thin">
        <color indexed="64"/>
      </bottom>
      <diagonal/>
    </border>
    <border>
      <left style="thin">
        <color auto="1"/>
      </left>
      <right style="thin">
        <color indexed="64"/>
      </right>
      <top style="medium">
        <color auto="1"/>
      </top>
      <bottom/>
      <diagonal/>
    </border>
    <border>
      <left style="thin">
        <color auto="1"/>
      </left>
      <right style="thin">
        <color auto="1"/>
      </right>
      <top style="thin">
        <color indexed="64"/>
      </top>
      <bottom/>
      <diagonal/>
    </border>
    <border>
      <left style="medium">
        <color theme="0" tint="-0.34998626667073579"/>
      </left>
      <right style="medium">
        <color theme="0" tint="-0.34998626667073579"/>
      </right>
      <top style="medium">
        <color theme="0" tint="-0.34998626667073579"/>
      </top>
      <bottom style="medium">
        <color theme="0" tint="-0.34998626667073579"/>
      </bottom>
      <diagonal/>
    </border>
    <border>
      <left/>
      <right/>
      <top style="medium">
        <color theme="0" tint="-0.34998626667073579"/>
      </top>
      <bottom/>
      <diagonal/>
    </border>
    <border>
      <left/>
      <right style="medium">
        <color theme="0" tint="-0.34998626667073579"/>
      </right>
      <top style="medium">
        <color theme="0" tint="-0.34998626667073579"/>
      </top>
      <bottom/>
      <diagonal/>
    </border>
    <border>
      <left style="medium">
        <color theme="0" tint="-0.34998626667073579"/>
      </left>
      <right/>
      <top style="medium">
        <color theme="0" tint="-0.34998626667073579"/>
      </top>
      <bottom style="medium">
        <color theme="0" tint="-0.34998626667073579"/>
      </bottom>
      <diagonal/>
    </border>
    <border>
      <left/>
      <right style="medium">
        <color theme="0" tint="-0.34998626667073579"/>
      </right>
      <top style="medium">
        <color theme="0" tint="-0.34998626667073579"/>
      </top>
      <bottom style="medium">
        <color theme="0" tint="-0.34998626667073579"/>
      </bottom>
      <diagonal/>
    </border>
    <border>
      <left style="medium">
        <color theme="0" tint="-0.34998626667073579"/>
      </left>
      <right/>
      <top style="medium">
        <color theme="0" tint="-0.34998626667073579"/>
      </top>
      <bottom/>
      <diagonal/>
    </border>
    <border>
      <left style="medium">
        <color theme="0" tint="-0.34998626667073579"/>
      </left>
      <right style="medium">
        <color theme="0" tint="-0.34998626667073579"/>
      </right>
      <top/>
      <bottom/>
      <diagonal/>
    </border>
    <border>
      <left/>
      <right style="medium">
        <color theme="0" tint="-0.34998626667073579"/>
      </right>
      <top/>
      <bottom/>
      <diagonal/>
    </border>
    <border>
      <left/>
      <right style="medium">
        <color theme="0" tint="-0.34998626667073579"/>
      </right>
      <top/>
      <bottom style="medium">
        <color theme="0" tint="-0.34998626667073579"/>
      </bottom>
      <diagonal/>
    </border>
    <border>
      <left style="medium">
        <color theme="0" tint="-0.34998626667073579"/>
      </left>
      <right style="medium">
        <color theme="0" tint="-0.34998626667073579"/>
      </right>
      <top/>
      <bottom style="medium">
        <color theme="0" tint="-0.34998626667073579"/>
      </bottom>
      <diagonal/>
    </border>
    <border>
      <left/>
      <right/>
      <top/>
      <bottom style="thin">
        <color theme="0" tint="-0.49995422223578601"/>
      </bottom>
      <diagonal/>
    </border>
    <border>
      <left style="medium">
        <color theme="0" tint="-0.34998626667073579"/>
      </left>
      <right style="medium">
        <color theme="0" tint="-0.34998626667073579"/>
      </right>
      <top/>
      <bottom style="thin">
        <color theme="0" tint="-0.49995422223578601"/>
      </bottom>
      <diagonal/>
    </border>
    <border>
      <left/>
      <right/>
      <top/>
      <bottom style="thin">
        <color indexed="64"/>
      </bottom>
      <diagonal/>
    </border>
    <border>
      <left style="thin">
        <color auto="1"/>
      </left>
      <right/>
      <top style="medium">
        <color indexed="64"/>
      </top>
      <bottom style="thin">
        <color indexed="64"/>
      </bottom>
      <diagonal/>
    </border>
    <border>
      <left/>
      <right/>
      <top/>
      <bottom/>
      <diagonal/>
    </border>
    <border>
      <left/>
      <right/>
      <top/>
      <bottom/>
      <diagonal/>
    </border>
    <border>
      <left style="medium">
        <color auto="1"/>
      </left>
      <right/>
      <top style="medium">
        <color theme="0" tint="-0.34998626667073579"/>
      </top>
      <bottom style="medium">
        <color theme="0" tint="-0.34998626667073579"/>
      </bottom>
      <diagonal/>
    </border>
    <border>
      <left/>
      <right/>
      <top style="thin">
        <color indexed="64"/>
      </top>
      <bottom style="thin">
        <color indexed="64"/>
      </bottom>
      <diagonal/>
    </border>
    <border>
      <left/>
      <right/>
      <top style="medium">
        <color theme="0" tint="-0.34998626667073579"/>
      </top>
      <bottom style="medium">
        <color theme="0" tint="-0.34998626667073579"/>
      </bottom>
      <diagonal/>
    </border>
    <border>
      <left style="medium">
        <color auto="1"/>
      </left>
      <right style="medium">
        <color auto="1"/>
      </right>
      <top style="medium">
        <color theme="0" tint="-0.34998626667073579"/>
      </top>
      <bottom style="medium">
        <color theme="0" tint="-0.34998626667073579"/>
      </bottom>
      <diagonal/>
    </border>
    <border>
      <left/>
      <right/>
      <top/>
      <bottom style="medium">
        <color indexed="64"/>
      </bottom>
      <diagonal/>
    </border>
    <border>
      <left/>
      <right style="thin">
        <color auto="1"/>
      </right>
      <top style="medium">
        <color indexed="64"/>
      </top>
      <bottom style="thin">
        <color indexed="64"/>
      </bottom>
      <diagonal/>
    </border>
    <border>
      <left style="thin">
        <color auto="1"/>
      </left>
      <right style="thin">
        <color auto="1"/>
      </right>
      <top style="medium">
        <color auto="1"/>
      </top>
      <bottom style="thin">
        <color auto="1"/>
      </bottom>
      <diagonal/>
    </border>
    <border>
      <left/>
      <right/>
      <top style="medium">
        <color indexed="64"/>
      </top>
      <bottom style="thin">
        <color indexed="64"/>
      </bottom>
      <diagonal/>
    </border>
    <border>
      <left style="thin">
        <color auto="1"/>
      </left>
      <right/>
      <top/>
      <bottom style="medium">
        <color indexed="64"/>
      </bottom>
      <diagonal/>
    </border>
    <border>
      <left/>
      <right/>
      <top/>
      <bottom style="thin">
        <color indexed="64"/>
      </bottom>
      <diagonal/>
    </border>
    <border>
      <left style="medium">
        <color auto="1"/>
      </left>
      <right/>
      <top/>
      <bottom/>
      <diagonal/>
    </border>
    <border>
      <left style="medium">
        <color auto="1"/>
      </left>
      <right/>
      <top/>
      <bottom style="medium">
        <color theme="0" tint="-0.34998626667073579"/>
      </bottom>
      <diagonal/>
    </border>
    <border>
      <left/>
      <right/>
      <top/>
      <bottom style="medium">
        <color theme="0" tint="-0.34998626667073579"/>
      </bottom>
      <diagonal/>
    </border>
    <border>
      <left style="medium">
        <color auto="1"/>
      </left>
      <right style="medium">
        <color auto="1"/>
      </right>
      <top/>
      <bottom style="medium">
        <color theme="0" tint="-0.34998626667073579"/>
      </bottom>
      <diagonal/>
    </border>
    <border>
      <left/>
      <right/>
      <top/>
      <bottom style="thin">
        <color theme="0" tint="-0.34998626667073579"/>
      </bottom>
      <diagonal/>
    </border>
    <border>
      <left style="medium">
        <color auto="1"/>
      </left>
      <right style="medium">
        <color auto="1"/>
      </right>
      <top/>
      <bottom/>
      <diagonal/>
    </border>
    <border>
      <left style="medium">
        <color auto="1"/>
      </left>
      <right style="medium">
        <color auto="1"/>
      </right>
      <top/>
      <bottom style="thin">
        <color theme="0" tint="-0.34998626667073579"/>
      </bottom>
      <diagonal/>
    </border>
    <border>
      <left/>
      <right/>
      <top/>
      <bottom/>
      <diagonal/>
    </border>
    <border>
      <left style="thin">
        <color auto="1"/>
      </left>
      <right style="thin">
        <color auto="1"/>
      </right>
      <top/>
      <bottom style="medium">
        <color auto="1"/>
      </bottom>
      <diagonal/>
    </border>
    <border>
      <left/>
      <right style="thin">
        <color auto="1"/>
      </right>
      <top/>
      <bottom style="medium">
        <color indexed="64"/>
      </bottom>
      <diagonal/>
    </border>
    <border>
      <left/>
      <right style="thin">
        <color auto="1"/>
      </right>
      <top style="thin">
        <color indexed="64"/>
      </top>
      <bottom style="thin">
        <color indexed="64"/>
      </bottom>
      <diagonal/>
    </border>
    <border>
      <left style="thin">
        <color auto="1"/>
      </left>
      <right style="thin">
        <color auto="1"/>
      </right>
      <top style="thin">
        <color indexed="64"/>
      </top>
      <bottom style="thin">
        <color indexed="64"/>
      </bottom>
      <diagonal/>
    </border>
    <border>
      <left style="thin">
        <color auto="1"/>
      </left>
      <right/>
      <top style="thin">
        <color auto="1"/>
      </top>
      <bottom style="thin">
        <color indexed="64"/>
      </bottom>
      <diagonal/>
    </border>
    <border>
      <left/>
      <right style="thin">
        <color auto="1"/>
      </right>
      <top/>
      <bottom/>
      <diagonal/>
    </border>
    <border>
      <left/>
      <right style="thin">
        <color auto="1"/>
      </right>
      <top/>
      <bottom style="thin">
        <color indexed="64"/>
      </bottom>
      <diagonal/>
    </border>
    <border>
      <left style="thin">
        <color auto="1"/>
      </left>
      <right style="thin">
        <color auto="1"/>
      </right>
      <top/>
      <bottom/>
      <diagonal/>
    </border>
    <border>
      <left style="thin">
        <color auto="1"/>
      </left>
      <right style="thin">
        <color auto="1"/>
      </right>
      <top/>
      <bottom style="thin">
        <color indexed="64"/>
      </bottom>
      <diagonal/>
    </border>
    <border>
      <left style="thin">
        <color auto="1"/>
      </left>
      <right/>
      <top/>
      <bottom/>
      <diagonal/>
    </border>
    <border>
      <left style="thin">
        <color auto="1"/>
      </left>
      <right/>
      <top/>
      <bottom style="thin">
        <color indexed="64"/>
      </bottom>
      <diagonal/>
    </border>
    <border>
      <left style="thin">
        <color indexed="64"/>
      </left>
      <right style="thin">
        <color theme="1" tint="0.49995422223578601"/>
      </right>
      <top style="thin">
        <color indexed="64"/>
      </top>
      <bottom style="thin">
        <color indexed="64"/>
      </bottom>
      <diagonal/>
    </border>
    <border>
      <left style="thin">
        <color theme="1" tint="0.49995422223578601"/>
      </left>
      <right style="thin">
        <color theme="1" tint="0.49995422223578601"/>
      </right>
      <top style="thin">
        <color indexed="64"/>
      </top>
      <bottom style="thin">
        <color indexed="64"/>
      </bottom>
      <diagonal/>
    </border>
    <border>
      <left/>
      <right style="thin">
        <color auto="1"/>
      </right>
      <top style="thin">
        <color indexed="64"/>
      </top>
      <bottom style="thin">
        <color indexed="64"/>
      </bottom>
      <diagonal/>
    </border>
    <border>
      <left/>
      <right/>
      <top style="thin">
        <color indexed="64"/>
      </top>
      <bottom style="thin">
        <color indexed="64"/>
      </bottom>
      <diagonal/>
    </border>
    <border>
      <left style="thin">
        <color auto="1"/>
      </left>
      <right/>
      <top style="medium">
        <color indexed="64"/>
      </top>
      <bottom style="thin">
        <color indexed="64"/>
      </bottom>
      <diagonal/>
    </border>
    <border>
      <left/>
      <right/>
      <top/>
      <bottom style="thin">
        <color indexed="64"/>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style="thin">
        <color auto="1"/>
      </right>
      <top/>
      <bottom/>
      <diagonal/>
    </border>
    <border>
      <left/>
      <right/>
      <top/>
      <bottom/>
      <diagonal/>
    </border>
    <border>
      <left style="thin">
        <color auto="1"/>
      </left>
      <right/>
      <top style="thin">
        <color auto="1"/>
      </top>
      <bottom style="thin">
        <color indexed="64"/>
      </bottom>
      <diagonal/>
    </border>
    <border>
      <left style="thin">
        <color auto="1"/>
      </left>
      <right/>
      <top/>
      <bottom/>
      <diagonal/>
    </border>
    <border>
      <left style="thin">
        <color auto="1"/>
      </left>
      <right/>
      <top/>
      <bottom style="medium">
        <color indexed="64"/>
      </bottom>
      <diagonal/>
    </border>
    <border>
      <left/>
      <right style="thin">
        <color auto="1"/>
      </right>
      <top/>
      <bottom style="thin">
        <color indexed="64"/>
      </bottom>
      <diagonal/>
    </border>
    <border>
      <left style="thin">
        <color auto="1"/>
      </left>
      <right style="thin">
        <color auto="1"/>
      </right>
      <top style="thin">
        <color indexed="64"/>
      </top>
      <bottom/>
      <diagonal/>
    </border>
    <border>
      <left style="thin">
        <color auto="1"/>
      </left>
      <right style="thin">
        <color auto="1"/>
      </right>
      <top/>
      <bottom/>
      <diagonal/>
    </border>
    <border>
      <left style="thin">
        <color auto="1"/>
      </left>
      <right style="thin">
        <color auto="1"/>
      </right>
      <top/>
      <bottom style="medium">
        <color auto="1"/>
      </bottom>
      <diagonal/>
    </border>
    <border>
      <left style="thin">
        <color theme="1" tint="0.49995422223578601"/>
      </left>
      <right style="thin">
        <color indexed="64"/>
      </right>
      <top style="thin">
        <color indexed="64"/>
      </top>
      <bottom style="thin">
        <color indexed="64"/>
      </bottom>
      <diagonal/>
    </border>
    <border>
      <left style="thin">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top style="medium">
        <color indexed="64"/>
      </top>
      <bottom style="thin">
        <color indexed="64"/>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style="medium">
        <color auto="1"/>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style="medium">
        <color auto="1"/>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style="medium">
        <color indexed="64"/>
      </bottom>
      <diagonal/>
    </border>
    <border>
      <left style="thin">
        <color auto="1"/>
      </left>
      <right style="thin">
        <color auto="1"/>
      </right>
      <top/>
      <bottom style="thin">
        <color indexed="64"/>
      </bottom>
      <diagonal/>
    </border>
    <border>
      <left/>
      <right/>
      <top/>
      <bottom style="thin">
        <color indexed="64"/>
      </bottom>
      <diagonal/>
    </border>
    <border>
      <left/>
      <right style="thin">
        <color auto="1"/>
      </right>
      <top/>
      <bottom style="thin">
        <color indexed="64"/>
      </bottom>
      <diagonal/>
    </border>
    <border>
      <left/>
      <right/>
      <top/>
      <bottom style="thin">
        <color indexed="64"/>
      </bottom>
      <diagonal/>
    </border>
    <border>
      <left/>
      <right/>
      <top/>
      <bottom style="thin">
        <color indexed="64"/>
      </bottom>
      <diagonal/>
    </border>
    <border>
      <left/>
      <right/>
      <top/>
      <bottom style="thin">
        <color indexed="64"/>
      </bottom>
      <diagonal/>
    </border>
    <border>
      <left/>
      <right/>
      <top/>
      <bottom style="thin">
        <color indexed="64"/>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style="thin">
        <color auto="1"/>
      </left>
      <right style="thin">
        <color auto="1"/>
      </right>
      <top/>
      <bottom style="thin">
        <color indexed="64"/>
      </bottom>
      <diagonal/>
    </border>
    <border>
      <left style="thin">
        <color auto="1"/>
      </left>
      <right/>
      <top/>
      <bottom style="thin">
        <color indexed="64"/>
      </bottom>
      <diagonal/>
    </border>
    <border>
      <left/>
      <right style="thin">
        <color auto="1"/>
      </right>
      <top/>
      <bottom style="thin">
        <color indexed="64"/>
      </bottom>
      <diagonal/>
    </border>
    <border>
      <left style="thin">
        <color auto="1"/>
      </left>
      <right style="thin">
        <color auto="1"/>
      </right>
      <top/>
      <bottom style="thin">
        <color indexed="64"/>
      </bottom>
      <diagonal/>
    </border>
    <border>
      <left style="thin">
        <color auto="1"/>
      </left>
      <right/>
      <top/>
      <bottom style="thin">
        <color indexed="64"/>
      </bottom>
      <diagonal/>
    </border>
    <border>
      <left/>
      <right style="thin">
        <color auto="1"/>
      </right>
      <top/>
      <bottom style="thin">
        <color indexed="64"/>
      </bottom>
      <diagonal/>
    </border>
    <border>
      <left style="thin">
        <color auto="1"/>
      </left>
      <right style="thin">
        <color auto="1"/>
      </right>
      <top/>
      <bottom style="thin">
        <color indexed="64"/>
      </bottom>
      <diagonal/>
    </border>
    <border>
      <left style="thin">
        <color auto="1"/>
      </left>
      <right/>
      <top/>
      <bottom style="thin">
        <color indexed="64"/>
      </bottom>
      <diagonal/>
    </border>
    <border>
      <left/>
      <right/>
      <top/>
      <bottom style="thin">
        <color indexed="64"/>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style="medium">
        <color auto="1"/>
      </left>
      <right style="thin">
        <color auto="1"/>
      </right>
      <top/>
      <bottom style="thin">
        <color auto="1"/>
      </bottom>
      <diagonal/>
    </border>
    <border>
      <left/>
      <right style="thin">
        <color auto="1"/>
      </right>
      <top/>
      <bottom style="thin">
        <color indexed="64"/>
      </bottom>
      <diagonal/>
    </border>
    <border>
      <left/>
      <right style="thin">
        <color auto="1"/>
      </right>
      <top/>
      <bottom style="thin">
        <color indexed="64"/>
      </bottom>
      <diagonal/>
    </border>
    <border>
      <left/>
      <right style="thin">
        <color auto="1"/>
      </right>
      <top/>
      <bottom style="thin">
        <color indexed="64"/>
      </bottom>
      <diagonal/>
    </border>
    <border>
      <left style="medium">
        <color auto="1"/>
      </left>
      <right/>
      <top/>
      <bottom/>
      <diagonal/>
    </border>
    <border>
      <left style="medium">
        <color auto="1"/>
      </left>
      <right/>
      <top/>
      <bottom/>
      <diagonal/>
    </border>
    <border>
      <left style="medium">
        <color auto="1"/>
      </left>
      <right/>
      <top/>
      <bottom/>
      <diagonal/>
    </border>
    <border>
      <left style="medium">
        <color auto="1"/>
      </left>
      <right/>
      <top/>
      <bottom/>
      <diagonal/>
    </border>
    <border>
      <left style="medium">
        <color auto="1"/>
      </left>
      <right/>
      <top/>
      <bottom/>
      <diagonal/>
    </border>
    <border>
      <left style="medium">
        <color auto="1"/>
      </left>
      <right/>
      <top/>
      <bottom/>
      <diagonal/>
    </border>
    <border>
      <left style="medium">
        <color auto="1"/>
      </left>
      <right/>
      <top/>
      <bottom/>
      <diagonal/>
    </border>
    <border>
      <left style="medium">
        <color auto="1"/>
      </left>
      <right/>
      <top/>
      <bottom/>
      <diagonal/>
    </border>
    <border>
      <left style="medium">
        <color auto="1"/>
      </left>
      <right/>
      <top/>
      <bottom/>
      <diagonal/>
    </border>
    <border>
      <left style="medium">
        <color auto="1"/>
      </left>
      <right/>
      <top/>
      <bottom/>
      <diagonal/>
    </border>
    <border>
      <left style="medium">
        <color auto="1"/>
      </left>
      <right/>
      <top/>
      <bottom/>
      <diagonal/>
    </border>
    <border>
      <left style="medium">
        <color auto="1"/>
      </left>
      <right/>
      <top/>
      <bottom/>
      <diagonal/>
    </border>
    <border>
      <left style="medium">
        <color auto="1"/>
      </left>
      <right/>
      <top/>
      <bottom/>
      <diagonal/>
    </border>
    <border>
      <left style="medium">
        <color auto="1"/>
      </left>
      <right/>
      <top/>
      <bottom/>
      <diagonal/>
    </border>
    <border>
      <left style="medium">
        <color auto="1"/>
      </left>
      <right/>
      <top/>
      <bottom/>
      <diagonal/>
    </border>
    <border>
      <left style="medium">
        <color auto="1"/>
      </left>
      <right/>
      <top/>
      <bottom/>
      <diagonal/>
    </border>
    <border>
      <left style="medium">
        <color auto="1"/>
      </left>
      <right/>
      <top/>
      <bottom/>
      <diagonal/>
    </border>
    <border>
      <left style="medium">
        <color auto="1"/>
      </left>
      <right/>
      <top/>
      <bottom/>
      <diagonal/>
    </border>
    <border>
      <left style="medium">
        <color auto="1"/>
      </left>
      <right/>
      <top/>
      <bottom/>
      <diagonal/>
    </border>
    <border>
      <left style="medium">
        <color auto="1"/>
      </left>
      <right/>
      <top/>
      <bottom/>
      <diagonal/>
    </border>
    <border>
      <left style="medium">
        <color auto="1"/>
      </left>
      <right/>
      <top/>
      <bottom/>
      <diagonal/>
    </border>
    <border>
      <left style="medium">
        <color auto="1"/>
      </left>
      <right/>
      <top/>
      <bottom/>
      <diagonal/>
    </border>
    <border>
      <left style="medium">
        <color auto="1"/>
      </left>
      <right/>
      <top/>
      <bottom/>
      <diagonal/>
    </border>
    <border>
      <left style="medium">
        <color auto="1"/>
      </left>
      <right/>
      <top/>
      <bottom/>
      <diagonal/>
    </border>
    <border>
      <left style="medium">
        <color auto="1"/>
      </left>
      <right/>
      <top/>
      <bottom/>
      <diagonal/>
    </border>
    <border>
      <left style="medium">
        <color auto="1"/>
      </left>
      <right/>
      <top/>
      <bottom/>
      <diagonal/>
    </border>
    <border>
      <left style="medium">
        <color auto="1"/>
      </left>
      <right/>
      <top/>
      <bottom/>
      <diagonal/>
    </border>
    <border>
      <left style="medium">
        <color auto="1"/>
      </left>
      <right/>
      <top/>
      <bottom/>
      <diagonal/>
    </border>
    <border>
      <left style="medium">
        <color auto="1"/>
      </left>
      <right/>
      <top/>
      <bottom/>
      <diagonal/>
    </border>
    <border>
      <left style="medium">
        <color auto="1"/>
      </left>
      <right/>
      <top/>
      <bottom/>
      <diagonal/>
    </border>
    <border>
      <left style="medium">
        <color auto="1"/>
      </left>
      <right/>
      <top/>
      <bottom/>
      <diagonal/>
    </border>
    <border>
      <left style="medium">
        <color auto="1"/>
      </left>
      <right/>
      <top/>
      <bottom/>
      <diagonal/>
    </border>
    <border>
      <left style="medium">
        <color auto="1"/>
      </left>
      <right/>
      <top/>
      <bottom/>
      <diagonal/>
    </border>
    <border>
      <left style="medium">
        <color auto="1"/>
      </left>
      <right/>
      <top/>
      <bottom/>
      <diagonal/>
    </border>
    <border>
      <left style="medium">
        <color auto="1"/>
      </left>
      <right/>
      <top/>
      <bottom/>
      <diagonal/>
    </border>
    <border>
      <left style="medium">
        <color auto="1"/>
      </left>
      <right/>
      <top/>
      <bottom/>
      <diagonal/>
    </border>
    <border>
      <left style="medium">
        <color auto="1"/>
      </left>
      <right/>
      <top/>
      <bottom/>
      <diagonal/>
    </border>
    <border>
      <left style="medium">
        <color auto="1"/>
      </left>
      <right/>
      <top/>
      <bottom/>
      <diagonal/>
    </border>
    <border>
      <left style="medium">
        <color auto="1"/>
      </left>
      <right/>
      <top/>
      <bottom/>
      <diagonal/>
    </border>
    <border>
      <left style="medium">
        <color auto="1"/>
      </left>
      <right/>
      <top/>
      <bottom/>
      <diagonal/>
    </border>
    <border>
      <left style="medium">
        <color auto="1"/>
      </left>
      <right/>
      <top/>
      <bottom/>
      <diagonal/>
    </border>
    <border>
      <left style="medium">
        <color auto="1"/>
      </left>
      <right/>
      <top/>
      <bottom/>
      <diagonal/>
    </border>
    <border>
      <left style="medium">
        <color auto="1"/>
      </left>
      <right/>
      <top/>
      <bottom/>
      <diagonal/>
    </border>
    <border>
      <left style="medium">
        <color auto="1"/>
      </left>
      <right/>
      <top/>
      <bottom/>
      <diagonal/>
    </border>
    <border>
      <left style="medium">
        <color auto="1"/>
      </left>
      <right/>
      <top/>
      <bottom/>
      <diagonal/>
    </border>
    <border>
      <left style="medium">
        <color auto="1"/>
      </left>
      <right/>
      <top/>
      <bottom/>
      <diagonal/>
    </border>
    <border>
      <left style="medium">
        <color auto="1"/>
      </left>
      <right/>
      <top/>
      <bottom/>
      <diagonal/>
    </border>
    <border>
      <left style="medium">
        <color auto="1"/>
      </left>
      <right/>
      <top/>
      <bottom/>
      <diagonal/>
    </border>
    <border>
      <left style="medium">
        <color auto="1"/>
      </left>
      <right/>
      <top/>
      <bottom/>
      <diagonal/>
    </border>
    <border>
      <left style="medium">
        <color auto="1"/>
      </left>
      <right/>
      <top/>
      <bottom/>
      <diagonal/>
    </border>
    <border>
      <left style="medium">
        <color auto="1"/>
      </left>
      <right/>
      <top/>
      <bottom style="medium">
        <color indexed="64"/>
      </bottom>
      <diagonal/>
    </border>
    <border>
      <left style="thin">
        <color auto="1"/>
      </left>
      <right style="thin">
        <color auto="1"/>
      </right>
      <top style="thin">
        <color indexed="64"/>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style="thin">
        <color indexed="64"/>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style="thin">
        <color indexed="64"/>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right style="thin">
        <color auto="1"/>
      </right>
      <top/>
      <bottom/>
      <diagonal/>
    </border>
    <border>
      <left/>
      <right/>
      <top/>
      <bottom/>
      <diagonal/>
    </border>
    <border>
      <left/>
      <right/>
      <top style="medium">
        <color indexed="64"/>
      </top>
      <bottom/>
      <diagonal/>
    </border>
    <border>
      <left/>
      <right/>
      <top style="medium">
        <color indexed="64"/>
      </top>
      <bottom/>
      <diagonal/>
    </border>
    <border>
      <left/>
      <right style="thin">
        <color auto="1"/>
      </right>
      <top/>
      <bottom/>
      <diagonal/>
    </border>
    <border>
      <left/>
      <right/>
      <top/>
      <bottom/>
      <diagonal/>
    </border>
    <border>
      <left/>
      <right/>
      <top style="medium">
        <color indexed="64"/>
      </top>
      <bottom/>
      <diagonal/>
    </border>
    <border>
      <left/>
      <right/>
      <top style="medium">
        <color indexed="64"/>
      </top>
      <bottom/>
      <diagonal/>
    </border>
    <border>
      <left/>
      <right/>
      <top style="medium">
        <color indexed="64"/>
      </top>
      <bottom/>
      <diagonal/>
    </border>
    <border>
      <left/>
      <right style="thin">
        <color auto="1"/>
      </right>
      <top/>
      <bottom/>
      <diagonal/>
    </border>
    <border>
      <left/>
      <right/>
      <top/>
      <bottom/>
      <diagonal/>
    </border>
    <border>
      <left/>
      <right/>
      <top style="medium">
        <color indexed="64"/>
      </top>
      <bottom/>
      <diagonal/>
    </border>
    <border>
      <left/>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style="thin">
        <color auto="1"/>
      </left>
      <right style="thin">
        <color auto="1"/>
      </right>
      <top/>
      <bottom style="medium">
        <color auto="1"/>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style="medium">
        <color indexed="64"/>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style="medium">
        <color indexed="64"/>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style="medium">
        <color indexed="64"/>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style="medium">
        <color indexed="64"/>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style="medium">
        <color indexed="64"/>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style="medium">
        <color indexed="64"/>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style="medium">
        <color indexed="64"/>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style="medium">
        <color indexed="64"/>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style="medium">
        <color indexed="64"/>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style="medium">
        <color indexed="64"/>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style="medium">
        <color indexed="64"/>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style="medium">
        <color indexed="64"/>
      </bottom>
      <diagonal/>
    </border>
    <border>
      <left style="thin">
        <color auto="1"/>
      </left>
      <right style="thin">
        <color auto="1"/>
      </right>
      <top/>
      <bottom style="thin">
        <color indexed="64"/>
      </bottom>
      <diagonal/>
    </border>
    <border>
      <left style="thin">
        <color auto="1"/>
      </left>
      <right/>
      <top/>
      <bottom style="thin">
        <color indexed="64"/>
      </bottom>
      <diagonal/>
    </border>
    <border>
      <left/>
      <right/>
      <top/>
      <bottom style="thin">
        <color indexed="64"/>
      </bottom>
      <diagonal/>
    </border>
    <border>
      <left/>
      <right/>
      <top/>
      <bottom style="thin">
        <color indexed="64"/>
      </bottom>
      <diagonal/>
    </border>
    <border>
      <left/>
      <right style="thin">
        <color auto="1"/>
      </right>
      <top/>
      <bottom style="thin">
        <color indexed="64"/>
      </bottom>
      <diagonal/>
    </border>
    <border>
      <left style="thin">
        <color auto="1"/>
      </left>
      <right/>
      <top/>
      <bottom style="thin">
        <color indexed="64"/>
      </bottom>
      <diagonal/>
    </border>
    <border>
      <left/>
      <right/>
      <top/>
      <bottom style="thin">
        <color indexed="64"/>
      </bottom>
      <diagonal/>
    </border>
    <border>
      <left/>
      <right/>
      <top/>
      <bottom style="thin">
        <color indexed="64"/>
      </bottom>
      <diagonal/>
    </border>
    <border>
      <left/>
      <right/>
      <top/>
      <bottom style="thin">
        <color indexed="64"/>
      </bottom>
      <diagonal/>
    </border>
    <border>
      <left/>
      <right style="thin">
        <color auto="1"/>
      </right>
      <top/>
      <bottom style="thin">
        <color indexed="64"/>
      </bottom>
      <diagonal/>
    </border>
    <border>
      <left style="thin">
        <color auto="1"/>
      </left>
      <right/>
      <top/>
      <bottom style="thin">
        <color indexed="64"/>
      </bottom>
      <diagonal/>
    </border>
    <border>
      <left/>
      <right/>
      <top/>
      <bottom style="thin">
        <color indexed="64"/>
      </bottom>
      <diagonal/>
    </border>
    <border>
      <left/>
      <right/>
      <top/>
      <bottom style="thin">
        <color indexed="64"/>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diagonal/>
    </border>
    <border>
      <left style="thin">
        <color auto="1"/>
      </left>
      <right style="thin">
        <color auto="1"/>
      </right>
      <top/>
      <bottom style="medium">
        <color auto="1"/>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style="medium">
        <color indexed="64"/>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style="medium">
        <color indexed="64"/>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style="medium">
        <color indexed="64"/>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style="medium">
        <color indexed="64"/>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style="medium">
        <color indexed="64"/>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style="medium">
        <color indexed="64"/>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style="medium">
        <color indexed="64"/>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style="medium">
        <color indexed="64"/>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diagonal/>
    </border>
    <border>
      <left/>
      <right style="thin">
        <color auto="1"/>
      </right>
      <top/>
      <bottom style="medium">
        <color indexed="64"/>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diagonal/>
    </border>
    <border>
      <left style="thin">
        <color auto="1"/>
      </left>
      <right/>
      <top/>
      <bottom style="medium">
        <color indexed="64"/>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style="medium">
        <color indexed="64"/>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diagonal/>
    </border>
    <border>
      <left/>
      <right/>
      <top/>
      <bottom style="medium">
        <color indexed="64"/>
      </bottom>
      <diagonal/>
    </border>
  </borders>
  <cellStyleXfs count="41">
    <xf numFmtId="0" fontId="0" fillId="0" borderId="0"/>
    <xf numFmtId="0" fontId="6" fillId="0" borderId="1"/>
    <xf numFmtId="43" fontId="6" fillId="0" borderId="1" applyFont="0" applyFill="0" applyBorder="0" applyAlignment="0" applyProtection="0"/>
    <xf numFmtId="0" fontId="6" fillId="0" borderId="6"/>
    <xf numFmtId="9" fontId="5" fillId="0" borderId="6" applyFont="0" applyFill="0" applyBorder="0" applyAlignment="0" applyProtection="0"/>
    <xf numFmtId="0" fontId="6" fillId="0" borderId="10" applyBorder="0"/>
    <xf numFmtId="0" fontId="5" fillId="0" borderId="14"/>
    <xf numFmtId="0" fontId="6" fillId="0" borderId="14"/>
    <xf numFmtId="9" fontId="5" fillId="0" borderId="14" applyFont="0" applyFill="0" applyBorder="0" applyAlignment="0" applyProtection="0"/>
    <xf numFmtId="43" fontId="6" fillId="0" borderId="14" applyFont="0" applyFill="0" applyBorder="0" applyAlignment="0" applyProtection="0"/>
    <xf numFmtId="0" fontId="6" fillId="0" borderId="14"/>
    <xf numFmtId="0" fontId="9" fillId="0" borderId="14"/>
    <xf numFmtId="0" fontId="6" fillId="0" borderId="14" applyBorder="0"/>
    <xf numFmtId="43" fontId="4" fillId="0" borderId="14" applyFont="0" applyFill="0" applyBorder="0" applyAlignment="0" applyProtection="0"/>
    <xf numFmtId="0" fontId="4" fillId="0" borderId="14"/>
    <xf numFmtId="43" fontId="5" fillId="0" borderId="14" applyFont="0" applyFill="0" applyBorder="0" applyAlignment="0" applyProtection="0"/>
    <xf numFmtId="43" fontId="4" fillId="0" borderId="14" applyFont="0" applyFill="0" applyBorder="0" applyAlignment="0" applyProtection="0"/>
    <xf numFmtId="43" fontId="3" fillId="0" borderId="14" applyFont="0" applyFill="0" applyBorder="0" applyAlignment="0" applyProtection="0"/>
    <xf numFmtId="0" fontId="3" fillId="0" borderId="14"/>
    <xf numFmtId="43" fontId="3" fillId="0" borderId="14" applyFont="0" applyFill="0" applyBorder="0" applyAlignment="0" applyProtection="0"/>
    <xf numFmtId="0" fontId="2" fillId="0" borderId="36"/>
    <xf numFmtId="0" fontId="6" fillId="0" borderId="36"/>
    <xf numFmtId="0" fontId="5" fillId="0" borderId="36"/>
    <xf numFmtId="0" fontId="6" fillId="0" borderId="36"/>
    <xf numFmtId="43" fontId="6" fillId="0" borderId="36" applyFont="0" applyFill="0" applyBorder="0" applyAlignment="0" applyProtection="0"/>
    <xf numFmtId="0" fontId="5" fillId="0" borderId="37"/>
    <xf numFmtId="0" fontId="5" fillId="0" borderId="37"/>
    <xf numFmtId="0" fontId="6" fillId="0" borderId="37" applyBorder="0"/>
    <xf numFmtId="0" fontId="6" fillId="0" borderId="37"/>
    <xf numFmtId="9" fontId="5" fillId="0" borderId="37" applyFont="0" applyFill="0" applyBorder="0" applyAlignment="0" applyProtection="0"/>
    <xf numFmtId="43" fontId="6" fillId="0" borderId="37" applyFont="0" applyFill="0" applyBorder="0" applyAlignment="0" applyProtection="0"/>
    <xf numFmtId="0" fontId="6" fillId="0" borderId="37"/>
    <xf numFmtId="0" fontId="6" fillId="0" borderId="55"/>
    <xf numFmtId="43" fontId="6" fillId="0" borderId="55" applyFont="0" applyFill="0" applyBorder="0" applyAlignment="0" applyProtection="0"/>
    <xf numFmtId="9" fontId="6" fillId="0" borderId="55" applyFont="0" applyFill="0" applyBorder="0" applyAlignment="0" applyProtection="0"/>
    <xf numFmtId="0" fontId="6" fillId="0" borderId="55"/>
    <xf numFmtId="0" fontId="6" fillId="0" borderId="55"/>
    <xf numFmtId="9" fontId="1" fillId="0" borderId="55" applyFont="0" applyFill="0" applyBorder="0" applyAlignment="0" applyProtection="0"/>
    <xf numFmtId="0" fontId="1" fillId="0" borderId="55"/>
    <xf numFmtId="43" fontId="1" fillId="0" borderId="55" applyFont="0" applyFill="0" applyBorder="0" applyAlignment="0" applyProtection="0"/>
    <xf numFmtId="9" fontId="1" fillId="0" borderId="55" applyFont="0" applyFill="0" applyBorder="0" applyAlignment="0" applyProtection="0"/>
  </cellStyleXfs>
  <cellXfs count="3003">
    <xf numFmtId="0" fontId="0" fillId="0" borderId="0" xfId="0"/>
    <xf numFmtId="0" fontId="6" fillId="0" borderId="0" xfId="0" applyFont="1"/>
    <xf numFmtId="0" fontId="6" fillId="0" borderId="0" xfId="0" applyFont="1" applyAlignment="1">
      <alignment horizontal="center" vertical="center"/>
    </xf>
    <xf numFmtId="3" fontId="8" fillId="0" borderId="0" xfId="0" applyNumberFormat="1" applyFont="1" applyAlignment="1">
      <alignment vertical="center"/>
    </xf>
    <xf numFmtId="0" fontId="8" fillId="0" borderId="0" xfId="0" applyFont="1" applyAlignment="1">
      <alignment vertical="center"/>
    </xf>
    <xf numFmtId="3" fontId="10" fillId="0" borderId="10" xfId="5" applyNumberFormat="1" applyFont="1" applyBorder="1"/>
    <xf numFmtId="0" fontId="12" fillId="0" borderId="0" xfId="0" applyFont="1"/>
    <xf numFmtId="3" fontId="13" fillId="0" borderId="5" xfId="5" applyNumberFormat="1" applyFont="1" applyBorder="1" applyAlignment="1">
      <alignment horizontal="center" vertical="center" wrapText="1"/>
    </xf>
    <xf numFmtId="3" fontId="13" fillId="0" borderId="3" xfId="5" applyNumberFormat="1" applyFont="1" applyBorder="1" applyAlignment="1">
      <alignment horizontal="center" vertical="center" wrapText="1"/>
    </xf>
    <xf numFmtId="3" fontId="13" fillId="0" borderId="9" xfId="5" applyNumberFormat="1" applyFont="1" applyBorder="1" applyAlignment="1">
      <alignment horizontal="center" vertical="center" wrapText="1"/>
    </xf>
    <xf numFmtId="0" fontId="5" fillId="0" borderId="14" xfId="6"/>
    <xf numFmtId="0" fontId="6" fillId="0" borderId="14" xfId="6" applyFont="1"/>
    <xf numFmtId="0" fontId="8" fillId="0" borderId="14" xfId="6" applyFont="1" applyAlignment="1">
      <alignment vertical="center"/>
    </xf>
    <xf numFmtId="3" fontId="8" fillId="0" borderId="14" xfId="6" applyNumberFormat="1" applyFont="1" applyAlignment="1">
      <alignment vertical="center"/>
    </xf>
    <xf numFmtId="0" fontId="6" fillId="0" borderId="14" xfId="6" applyFont="1" applyAlignment="1">
      <alignment horizontal="center" vertical="center"/>
    </xf>
    <xf numFmtId="0" fontId="8" fillId="0" borderId="14" xfId="6" applyFont="1"/>
    <xf numFmtId="3" fontId="8" fillId="0" borderId="14" xfId="6" applyNumberFormat="1" applyFont="1"/>
    <xf numFmtId="164" fontId="5" fillId="0" borderId="14" xfId="6" applyNumberFormat="1"/>
    <xf numFmtId="3" fontId="6" fillId="0" borderId="14" xfId="12" applyNumberFormat="1" applyBorder="1"/>
    <xf numFmtId="3" fontId="6" fillId="0" borderId="14" xfId="12" applyNumberFormat="1"/>
    <xf numFmtId="3" fontId="6" fillId="0" borderId="14" xfId="12" applyNumberFormat="1" applyBorder="1" applyAlignment="1">
      <alignment vertical="center"/>
    </xf>
    <xf numFmtId="0" fontId="18" fillId="0" borderId="14" xfId="6" applyFont="1"/>
    <xf numFmtId="0" fontId="19" fillId="0" borderId="4" xfId="6" applyFont="1" applyBorder="1" applyAlignment="1">
      <alignment horizontal="center" vertical="center"/>
    </xf>
    <xf numFmtId="0" fontId="19" fillId="0" borderId="9" xfId="6" applyFont="1" applyBorder="1" applyAlignment="1">
      <alignment horizontal="center" vertical="center"/>
    </xf>
    <xf numFmtId="0" fontId="19" fillId="0" borderId="14" xfId="6" applyFont="1"/>
    <xf numFmtId="0" fontId="18" fillId="0" borderId="14" xfId="6" applyFont="1" applyAlignment="1">
      <alignment vertical="top"/>
    </xf>
    <xf numFmtId="0" fontId="3" fillId="0" borderId="14" xfId="18"/>
    <xf numFmtId="0" fontId="21" fillId="0" borderId="14" xfId="6" applyFont="1"/>
    <xf numFmtId="0" fontId="13" fillId="0" borderId="14" xfId="6" applyFont="1"/>
    <xf numFmtId="0" fontId="27" fillId="0" borderId="36" xfId="22" applyFont="1" applyAlignment="1">
      <alignment vertical="top"/>
    </xf>
    <xf numFmtId="0" fontId="27" fillId="0" borderId="36" xfId="22" applyFont="1"/>
    <xf numFmtId="0" fontId="28" fillId="0" borderId="14" xfId="6" applyFont="1"/>
    <xf numFmtId="0" fontId="19" fillId="0" borderId="2" xfId="6" applyFont="1" applyBorder="1" applyAlignment="1">
      <alignment horizontal="center" wrapText="1"/>
    </xf>
    <xf numFmtId="0" fontId="19" fillId="0" borderId="7" xfId="6" applyFont="1" applyBorder="1" applyAlignment="1">
      <alignment horizontal="center" wrapText="1"/>
    </xf>
    <xf numFmtId="3" fontId="30" fillId="0" borderId="14" xfId="12" applyNumberFormat="1" applyFont="1" applyBorder="1"/>
    <xf numFmtId="3" fontId="6" fillId="0" borderId="14" xfId="12" applyNumberFormat="1" applyAlignment="1">
      <alignment vertical="center"/>
    </xf>
    <xf numFmtId="0" fontId="31" fillId="0" borderId="14" xfId="6" applyFont="1" applyAlignment="1">
      <alignment vertical="top"/>
    </xf>
    <xf numFmtId="0" fontId="31" fillId="0" borderId="14" xfId="6" applyFont="1"/>
    <xf numFmtId="0" fontId="31" fillId="0" borderId="3" xfId="6" applyFont="1" applyBorder="1" applyAlignment="1">
      <alignment horizontal="center" vertical="center" wrapText="1"/>
    </xf>
    <xf numFmtId="0" fontId="5" fillId="0" borderId="14" xfId="6" applyAlignment="1">
      <alignment vertical="top"/>
    </xf>
    <xf numFmtId="0" fontId="5" fillId="0" borderId="55" xfId="6" applyBorder="1"/>
    <xf numFmtId="0" fontId="5" fillId="0" borderId="55" xfId="6" applyBorder="1" applyAlignment="1">
      <alignment vertical="top"/>
    </xf>
    <xf numFmtId="0" fontId="28" fillId="0" borderId="55" xfId="6" applyFont="1" applyBorder="1"/>
    <xf numFmtId="0" fontId="29" fillId="0" borderId="55" xfId="6" applyFont="1" applyBorder="1"/>
    <xf numFmtId="1" fontId="8" fillId="0" borderId="66" xfId="7" applyNumberFormat="1" applyFont="1" applyBorder="1" applyAlignment="1">
      <alignment horizontal="right" indent="1"/>
    </xf>
    <xf numFmtId="1" fontId="17" fillId="0" borderId="65" xfId="7" applyNumberFormat="1" applyFont="1" applyBorder="1" applyAlignment="1">
      <alignment horizontal="right" indent="1"/>
    </xf>
    <xf numFmtId="1" fontId="6" fillId="0" borderId="46" xfId="7" applyNumberFormat="1" applyBorder="1" applyAlignment="1">
      <alignment horizontal="right" indent="1"/>
    </xf>
    <xf numFmtId="0" fontId="3" fillId="0" borderId="55" xfId="18" applyBorder="1"/>
    <xf numFmtId="3" fontId="6" fillId="0" borderId="55" xfId="12" applyNumberFormat="1" applyBorder="1" applyAlignment="1">
      <alignment vertical="center"/>
    </xf>
    <xf numFmtId="0" fontId="8" fillId="0" borderId="55" xfId="6" applyFont="1" applyBorder="1"/>
    <xf numFmtId="0" fontId="6" fillId="0" borderId="55" xfId="6" applyFont="1" applyBorder="1"/>
    <xf numFmtId="0" fontId="8" fillId="0" borderId="55" xfId="6" applyFont="1" applyBorder="1" applyAlignment="1">
      <alignment vertical="center"/>
    </xf>
    <xf numFmtId="3" fontId="33" fillId="0" borderId="43" xfId="0" applyNumberFormat="1" applyFont="1" applyBorder="1" applyAlignment="1" applyProtection="1">
      <alignment horizontal="right" vertical="center" indent="1"/>
      <protection locked="0"/>
    </xf>
    <xf numFmtId="3" fontId="33" fillId="0" borderId="44" xfId="0" applyNumberFormat="1" applyFont="1" applyBorder="1" applyAlignment="1" applyProtection="1">
      <alignment horizontal="right" vertical="center" indent="1"/>
      <protection locked="0"/>
    </xf>
    <xf numFmtId="3" fontId="33" fillId="0" borderId="45" xfId="0" applyNumberFormat="1" applyFont="1" applyBorder="1"/>
    <xf numFmtId="3" fontId="34" fillId="0" borderId="61" xfId="0" applyNumberFormat="1" applyFont="1" applyBorder="1" applyAlignment="1" applyProtection="1">
      <alignment horizontal="right" indent="1"/>
      <protection locked="0"/>
    </xf>
    <xf numFmtId="3" fontId="34" fillId="0" borderId="55" xfId="0" applyNumberFormat="1" applyFont="1" applyBorder="1"/>
    <xf numFmtId="3" fontId="34" fillId="0" borderId="57" xfId="0" applyNumberFormat="1" applyFont="1" applyBorder="1" applyAlignment="1" applyProtection="1">
      <alignment horizontal="right" indent="1"/>
      <protection locked="0"/>
    </xf>
    <xf numFmtId="3" fontId="34" fillId="0" borderId="56" xfId="0" applyNumberFormat="1" applyFont="1" applyBorder="1" applyAlignment="1" applyProtection="1">
      <alignment horizontal="right" indent="1"/>
      <protection locked="0"/>
    </xf>
    <xf numFmtId="3" fontId="34" fillId="0" borderId="46" xfId="0" applyNumberFormat="1" applyFont="1" applyBorder="1"/>
    <xf numFmtId="3" fontId="24" fillId="0" borderId="61" xfId="0" applyNumberFormat="1" applyFont="1" applyBorder="1"/>
    <xf numFmtId="3" fontId="24" fillId="0" borderId="64" xfId="0" applyNumberFormat="1" applyFont="1" applyBorder="1"/>
    <xf numFmtId="3" fontId="24" fillId="0" borderId="66" xfId="0" applyNumberFormat="1" applyFont="1" applyBorder="1"/>
    <xf numFmtId="3" fontId="24" fillId="0" borderId="62" xfId="0" applyNumberFormat="1" applyFont="1" applyBorder="1"/>
    <xf numFmtId="3" fontId="25" fillId="0" borderId="64" xfId="0" applyNumberFormat="1" applyFont="1" applyBorder="1"/>
    <xf numFmtId="3" fontId="25" fillId="0" borderId="66" xfId="0" applyNumberFormat="1" applyFont="1" applyBorder="1"/>
    <xf numFmtId="3" fontId="25" fillId="0" borderId="62" xfId="0" applyNumberFormat="1" applyFont="1" applyBorder="1"/>
    <xf numFmtId="3" fontId="25" fillId="0" borderId="47" xfId="0" applyNumberFormat="1" applyFont="1" applyBorder="1"/>
    <xf numFmtId="3" fontId="6" fillId="2" borderId="61" xfId="9" applyNumberFormat="1" applyFont="1" applyFill="1" applyBorder="1" applyAlignment="1" applyProtection="1">
      <alignment horizontal="left"/>
      <protection locked="0"/>
    </xf>
    <xf numFmtId="3" fontId="6" fillId="2" borderId="61" xfId="9" applyNumberFormat="1" applyFont="1" applyFill="1" applyBorder="1" applyAlignment="1" applyProtection="1">
      <protection locked="0"/>
    </xf>
    <xf numFmtId="3" fontId="26" fillId="0" borderId="64" xfId="0" applyNumberFormat="1" applyFont="1" applyBorder="1"/>
    <xf numFmtId="3" fontId="26" fillId="0" borderId="66" xfId="0" applyNumberFormat="1" applyFont="1" applyBorder="1"/>
    <xf numFmtId="43" fontId="18" fillId="0" borderId="14" xfId="6" applyNumberFormat="1" applyFont="1" applyAlignment="1">
      <alignment vertical="top"/>
    </xf>
    <xf numFmtId="0" fontId="8" fillId="0" borderId="62" xfId="7" applyFont="1" applyBorder="1" applyAlignment="1">
      <alignment vertical="center"/>
    </xf>
    <xf numFmtId="1" fontId="6" fillId="0" borderId="61" xfId="7" applyNumberFormat="1" applyBorder="1" applyAlignment="1">
      <alignment horizontal="right" indent="1"/>
    </xf>
    <xf numFmtId="164" fontId="19" fillId="0" borderId="28" xfId="0" applyNumberFormat="1" applyFont="1" applyBorder="1"/>
    <xf numFmtId="164" fontId="19" fillId="0" borderId="55" xfId="0" applyNumberFormat="1" applyFont="1" applyBorder="1"/>
    <xf numFmtId="164" fontId="19" fillId="0" borderId="29" xfId="0" applyNumberFormat="1" applyFont="1" applyBorder="1"/>
    <xf numFmtId="1" fontId="19" fillId="0" borderId="28" xfId="7" applyNumberFormat="1" applyFont="1" applyBorder="1" applyAlignment="1">
      <alignment horizontal="right" indent="1"/>
    </xf>
    <xf numFmtId="1" fontId="19" fillId="0" borderId="55" xfId="7" applyNumberFormat="1" applyFont="1" applyBorder="1" applyAlignment="1">
      <alignment horizontal="right" indent="1"/>
    </xf>
    <xf numFmtId="3" fontId="26" fillId="3" borderId="53" xfId="0" applyNumberFormat="1" applyFont="1" applyFill="1" applyBorder="1" applyAlignment="1">
      <alignment horizontal="right" indent="1"/>
    </xf>
    <xf numFmtId="3" fontId="26" fillId="3" borderId="55" xfId="0" applyNumberFormat="1" applyFont="1" applyFill="1" applyBorder="1" applyAlignment="1">
      <alignment horizontal="right" indent="1"/>
    </xf>
    <xf numFmtId="165" fontId="26" fillId="0" borderId="53" xfId="0" applyNumberFormat="1" applyFont="1" applyBorder="1"/>
    <xf numFmtId="165" fontId="26" fillId="0" borderId="55" xfId="0" applyNumberFormat="1" applyFont="1" applyBorder="1"/>
    <xf numFmtId="166" fontId="26" fillId="3" borderId="55" xfId="0" applyNumberFormat="1" applyFont="1" applyFill="1" applyBorder="1" applyAlignment="1">
      <alignment horizontal="right" indent="1"/>
    </xf>
    <xf numFmtId="166" fontId="26" fillId="3" borderId="53" xfId="0" applyNumberFormat="1" applyFont="1" applyFill="1" applyBorder="1" applyAlignment="1">
      <alignment horizontal="right" indent="1"/>
    </xf>
    <xf numFmtId="1" fontId="6" fillId="0" borderId="57" xfId="7" applyNumberFormat="1" applyBorder="1" applyAlignment="1">
      <alignment horizontal="right" indent="1"/>
    </xf>
    <xf numFmtId="164" fontId="19" fillId="0" borderId="31" xfId="0" applyNumberFormat="1" applyFont="1" applyBorder="1"/>
    <xf numFmtId="164" fontId="19" fillId="0" borderId="50" xfId="0" applyNumberFormat="1" applyFont="1" applyBorder="1"/>
    <xf numFmtId="164" fontId="19" fillId="0" borderId="30" xfId="0" applyNumberFormat="1" applyFont="1" applyBorder="1"/>
    <xf numFmtId="1" fontId="19" fillId="0" borderId="33" xfId="7" applyNumberFormat="1" applyFont="1" applyBorder="1" applyAlignment="1">
      <alignment horizontal="right" indent="1"/>
    </xf>
    <xf numFmtId="1" fontId="19" fillId="0" borderId="32" xfId="7" applyNumberFormat="1" applyFont="1" applyBorder="1" applyAlignment="1">
      <alignment horizontal="right" indent="1"/>
    </xf>
    <xf numFmtId="3" fontId="26" fillId="3" borderId="51" xfId="0" applyNumberFormat="1" applyFont="1" applyFill="1" applyBorder="1" applyAlignment="1">
      <alignment horizontal="right" indent="1"/>
    </xf>
    <xf numFmtId="3" fontId="26" fillId="3" borderId="50" xfId="0" applyNumberFormat="1" applyFont="1" applyFill="1" applyBorder="1" applyAlignment="1">
      <alignment horizontal="right" indent="1"/>
    </xf>
    <xf numFmtId="165" fontId="26" fillId="0" borderId="51" xfId="0" applyNumberFormat="1" applyFont="1" applyBorder="1"/>
    <xf numFmtId="165" fontId="26" fillId="0" borderId="50" xfId="0" applyNumberFormat="1" applyFont="1" applyBorder="1"/>
    <xf numFmtId="166" fontId="26" fillId="3" borderId="52" xfId="0" applyNumberFormat="1" applyFont="1" applyFill="1" applyBorder="1" applyAlignment="1">
      <alignment horizontal="right" indent="1"/>
    </xf>
    <xf numFmtId="166" fontId="26" fillId="3" borderId="54" xfId="0" applyNumberFormat="1" applyFont="1" applyFill="1" applyBorder="1" applyAlignment="1">
      <alignment horizontal="right" indent="1"/>
    </xf>
    <xf numFmtId="164" fontId="18" fillId="0" borderId="14" xfId="6" applyNumberFormat="1" applyFont="1"/>
    <xf numFmtId="1" fontId="8" fillId="0" borderId="62" xfId="7" applyNumberFormat="1" applyFont="1" applyBorder="1" applyAlignment="1">
      <alignment horizontal="right" indent="1"/>
    </xf>
    <xf numFmtId="164" fontId="8" fillId="0" borderId="64" xfId="7" applyNumberFormat="1" applyFont="1" applyBorder="1" applyAlignment="1">
      <alignment vertical="center"/>
    </xf>
    <xf numFmtId="164" fontId="8" fillId="0" borderId="62" xfId="7" applyNumberFormat="1" applyFont="1" applyBorder="1" applyAlignment="1">
      <alignment vertical="center"/>
    </xf>
    <xf numFmtId="1" fontId="8" fillId="0" borderId="64" xfId="7" applyNumberFormat="1" applyFont="1" applyBorder="1" applyAlignment="1">
      <alignment horizontal="right" indent="1"/>
    </xf>
    <xf numFmtId="0" fontId="17" fillId="0" borderId="61" xfId="7" applyFont="1" applyBorder="1"/>
    <xf numFmtId="1" fontId="17" fillId="0" borderId="61" xfId="7" applyNumberFormat="1" applyFont="1" applyBorder="1" applyAlignment="1">
      <alignment horizontal="right" indent="1"/>
    </xf>
    <xf numFmtId="0" fontId="17" fillId="0" borderId="61" xfId="7" applyFont="1" applyBorder="1" applyAlignment="1">
      <alignment vertical="center" wrapText="1"/>
    </xf>
    <xf numFmtId="1" fontId="8" fillId="0" borderId="61" xfId="7" applyNumberFormat="1" applyFont="1" applyBorder="1" applyAlignment="1">
      <alignment horizontal="right" indent="1"/>
    </xf>
    <xf numFmtId="164" fontId="17" fillId="0" borderId="61" xfId="19" applyNumberFormat="1" applyFont="1" applyFill="1" applyBorder="1"/>
    <xf numFmtId="0" fontId="6" fillId="0" borderId="57" xfId="7" applyBorder="1"/>
    <xf numFmtId="1" fontId="6" fillId="0" borderId="56" xfId="7" applyNumberFormat="1" applyBorder="1" applyAlignment="1">
      <alignment horizontal="right" indent="1"/>
    </xf>
    <xf numFmtId="3" fontId="6" fillId="0" borderId="55" xfId="12" applyNumberFormat="1" applyBorder="1" applyAlignment="1">
      <alignment vertical="center" wrapText="1"/>
    </xf>
    <xf numFmtId="3" fontId="24" fillId="0" borderId="63" xfId="0" applyNumberFormat="1" applyFont="1" applyBorder="1"/>
    <xf numFmtId="3" fontId="24" fillId="0" borderId="65" xfId="0" applyNumberFormat="1" applyFont="1" applyBorder="1"/>
    <xf numFmtId="3" fontId="13" fillId="0" borderId="63" xfId="6" applyNumberFormat="1" applyFont="1" applyBorder="1"/>
    <xf numFmtId="3" fontId="13" fillId="0" borderId="65" xfId="6" applyNumberFormat="1" applyFont="1" applyBorder="1"/>
    <xf numFmtId="3" fontId="34" fillId="0" borderId="63" xfId="0" applyNumberFormat="1" applyFont="1" applyBorder="1" applyAlignment="1" applyProtection="1">
      <alignment horizontal="right" indent="1"/>
      <protection locked="0"/>
    </xf>
    <xf numFmtId="3" fontId="6" fillId="2" borderId="5" xfId="5" applyNumberFormat="1" applyFill="1" applyBorder="1" applyAlignment="1">
      <alignment horizontal="center" vertical="center" wrapText="1"/>
    </xf>
    <xf numFmtId="3" fontId="6" fillId="2" borderId="3" xfId="5" applyNumberFormat="1" applyFill="1" applyBorder="1" applyAlignment="1">
      <alignment horizontal="center" vertical="center" wrapText="1"/>
    </xf>
    <xf numFmtId="3" fontId="6" fillId="2" borderId="9" xfId="5" applyNumberFormat="1" applyFill="1" applyBorder="1" applyAlignment="1">
      <alignment horizontal="center" vertical="center" wrapText="1"/>
    </xf>
    <xf numFmtId="3" fontId="8" fillId="2" borderId="62" xfId="5" applyNumberFormat="1" applyFont="1" applyFill="1" applyBorder="1" applyAlignment="1">
      <alignment horizontal="left" vertical="center" wrapText="1"/>
    </xf>
    <xf numFmtId="3" fontId="35" fillId="0" borderId="55" xfId="0" applyNumberFormat="1" applyFont="1" applyBorder="1"/>
    <xf numFmtId="3" fontId="6" fillId="2" borderId="61" xfId="2" applyNumberFormat="1" applyFont="1" applyFill="1" applyBorder="1" applyAlignment="1" applyProtection="1">
      <alignment horizontal="left"/>
      <protection locked="0"/>
    </xf>
    <xf numFmtId="3" fontId="36" fillId="0" borderId="55" xfId="0" applyNumberFormat="1" applyFont="1" applyBorder="1"/>
    <xf numFmtId="3" fontId="6" fillId="2" borderId="61" xfId="2" applyNumberFormat="1" applyFont="1" applyFill="1" applyBorder="1" applyAlignment="1" applyProtection="1">
      <protection locked="0"/>
    </xf>
    <xf numFmtId="0" fontId="19" fillId="0" borderId="55" xfId="6" applyFont="1" applyBorder="1" applyAlignment="1">
      <alignment horizontal="center" wrapText="1"/>
    </xf>
    <xf numFmtId="0" fontId="19" fillId="0" borderId="61" xfId="6" applyFont="1" applyBorder="1" applyAlignment="1">
      <alignment horizontal="center" wrapText="1"/>
    </xf>
    <xf numFmtId="0" fontId="19" fillId="0" borderId="42" xfId="6" applyFont="1" applyBorder="1" applyAlignment="1">
      <alignment horizontal="center" vertical="center"/>
    </xf>
    <xf numFmtId="0" fontId="31" fillId="0" borderId="57" xfId="6" applyFont="1" applyBorder="1" applyAlignment="1">
      <alignment horizontal="center" vertical="center" wrapText="1"/>
    </xf>
    <xf numFmtId="0" fontId="31" fillId="0" borderId="42" xfId="6" applyFont="1" applyBorder="1" applyAlignment="1">
      <alignment horizontal="center" vertical="center" wrapText="1"/>
    </xf>
    <xf numFmtId="3" fontId="8" fillId="2" borderId="43" xfId="12" applyNumberFormat="1" applyFont="1" applyFill="1" applyBorder="1" applyAlignment="1">
      <alignment horizontal="left" vertical="center" wrapText="1"/>
    </xf>
    <xf numFmtId="3" fontId="26" fillId="0" borderId="63" xfId="0" applyNumberFormat="1" applyFont="1" applyBorder="1"/>
    <xf numFmtId="3" fontId="26" fillId="0" borderId="65" xfId="0" applyNumberFormat="1" applyFont="1" applyBorder="1"/>
    <xf numFmtId="3" fontId="19" fillId="0" borderId="63" xfId="6" applyNumberFormat="1" applyFont="1" applyBorder="1"/>
    <xf numFmtId="3" fontId="19" fillId="0" borderId="65" xfId="6" applyNumberFormat="1" applyFont="1" applyBorder="1"/>
    <xf numFmtId="3" fontId="26" fillId="3" borderId="48" xfId="0" applyNumberFormat="1" applyFont="1" applyFill="1" applyBorder="1" applyAlignment="1">
      <alignment horizontal="right" indent="1"/>
    </xf>
    <xf numFmtId="3" fontId="26" fillId="3" borderId="49" xfId="0" applyNumberFormat="1" applyFont="1" applyFill="1" applyBorder="1" applyAlignment="1">
      <alignment horizontal="right" indent="1"/>
    </xf>
    <xf numFmtId="3" fontId="37" fillId="0" borderId="55" xfId="0" applyNumberFormat="1" applyFont="1" applyBorder="1"/>
    <xf numFmtId="165" fontId="37" fillId="0" borderId="55" xfId="0" applyNumberFormat="1" applyFont="1" applyBorder="1"/>
    <xf numFmtId="166" fontId="37" fillId="0" borderId="55" xfId="0" applyNumberFormat="1" applyFont="1" applyBorder="1"/>
    <xf numFmtId="164" fontId="17" fillId="0" borderId="63" xfId="19" applyNumberFormat="1" applyFont="1" applyFill="1" applyBorder="1"/>
    <xf numFmtId="1" fontId="17" fillId="0" borderId="63" xfId="7" applyNumberFormat="1" applyFont="1" applyBorder="1" applyAlignment="1">
      <alignment horizontal="right" indent="1"/>
    </xf>
    <xf numFmtId="164" fontId="3" fillId="0" borderId="56" xfId="19" applyNumberFormat="1" applyFill="1" applyBorder="1"/>
    <xf numFmtId="164" fontId="3" fillId="0" borderId="57" xfId="19" applyNumberFormat="1" applyFill="1" applyBorder="1"/>
    <xf numFmtId="0" fontId="13" fillId="0" borderId="55" xfId="6" applyFont="1" applyBorder="1"/>
    <xf numFmtId="3" fontId="13" fillId="0" borderId="61" xfId="6" applyNumberFormat="1" applyFont="1" applyBorder="1"/>
    <xf numFmtId="0" fontId="11" fillId="0" borderId="14" xfId="6" applyFont="1"/>
    <xf numFmtId="3" fontId="8" fillId="4" borderId="61" xfId="12" applyNumberFormat="1" applyFont="1" applyFill="1" applyBorder="1" applyAlignment="1">
      <alignment horizontal="left" wrapText="1"/>
    </xf>
    <xf numFmtId="3" fontId="8" fillId="4" borderId="62" xfId="12" applyNumberFormat="1" applyFont="1" applyFill="1" applyBorder="1" applyAlignment="1">
      <alignment horizontal="left" vertical="top" wrapText="1"/>
    </xf>
    <xf numFmtId="3" fontId="6" fillId="4" borderId="61" xfId="9" applyNumberFormat="1" applyFont="1" applyFill="1" applyBorder="1" applyAlignment="1" applyProtection="1">
      <alignment horizontal="left"/>
      <protection locked="0"/>
    </xf>
    <xf numFmtId="3" fontId="6" fillId="4" borderId="61" xfId="9" applyNumberFormat="1" applyFont="1" applyFill="1" applyBorder="1" applyAlignment="1" applyProtection="1">
      <protection locked="0"/>
    </xf>
    <xf numFmtId="3" fontId="6" fillId="4" borderId="18" xfId="9" applyNumberFormat="1" applyFont="1" applyFill="1" applyBorder="1" applyAlignment="1" applyProtection="1">
      <alignment horizontal="left"/>
      <protection locked="0"/>
    </xf>
    <xf numFmtId="3" fontId="6" fillId="4" borderId="18" xfId="9" applyNumberFormat="1" applyFont="1" applyFill="1" applyBorder="1" applyAlignment="1" applyProtection="1">
      <protection locked="0"/>
    </xf>
    <xf numFmtId="3" fontId="6" fillId="4" borderId="17" xfId="9" applyNumberFormat="1" applyFont="1" applyFill="1" applyBorder="1" applyAlignment="1" applyProtection="1">
      <alignment horizontal="left"/>
      <protection locked="0"/>
    </xf>
    <xf numFmtId="0" fontId="8" fillId="4" borderId="47" xfId="11" applyFont="1" applyFill="1" applyBorder="1" applyAlignment="1">
      <alignment vertical="center"/>
    </xf>
    <xf numFmtId="0" fontId="6" fillId="4" borderId="14" xfId="11" applyFont="1" applyFill="1"/>
    <xf numFmtId="0" fontId="6" fillId="4" borderId="14" xfId="11" applyFont="1" applyFill="1" applyAlignment="1">
      <alignment vertical="top"/>
    </xf>
    <xf numFmtId="0" fontId="6" fillId="4" borderId="42" xfId="11" applyFont="1" applyFill="1" applyBorder="1" applyAlignment="1">
      <alignment vertical="top"/>
    </xf>
    <xf numFmtId="0" fontId="8" fillId="4" borderId="62" xfId="7" applyFont="1" applyFill="1" applyBorder="1" applyAlignment="1">
      <alignment vertical="center"/>
    </xf>
    <xf numFmtId="0" fontId="6" fillId="4" borderId="61" xfId="7" applyFill="1" applyBorder="1"/>
    <xf numFmtId="1" fontId="6" fillId="4" borderId="61" xfId="7" applyNumberFormat="1" applyFill="1" applyBorder="1" applyAlignment="1">
      <alignment horizontal="right" indent="1"/>
    </xf>
    <xf numFmtId="1" fontId="6" fillId="4" borderId="55" xfId="7" applyNumberFormat="1" applyFill="1" applyBorder="1" applyAlignment="1">
      <alignment horizontal="right" indent="1"/>
    </xf>
    <xf numFmtId="0" fontId="6" fillId="4" borderId="14" xfId="7" applyFill="1"/>
    <xf numFmtId="3" fontId="6" fillId="4" borderId="63" xfId="6" applyNumberFormat="1" applyFont="1" applyFill="1" applyBorder="1"/>
    <xf numFmtId="3" fontId="6" fillId="0" borderId="19" xfId="12" applyNumberFormat="1" applyBorder="1" applyAlignment="1">
      <alignment vertical="center"/>
    </xf>
    <xf numFmtId="3" fontId="6" fillId="0" borderId="34" xfId="12" applyNumberFormat="1" applyBorder="1" applyAlignment="1">
      <alignment vertical="center"/>
    </xf>
    <xf numFmtId="0" fontId="6" fillId="0" borderId="37" xfId="6" applyFont="1" applyBorder="1"/>
    <xf numFmtId="0" fontId="13" fillId="0" borderId="37" xfId="6" applyFont="1" applyBorder="1"/>
    <xf numFmtId="3" fontId="18" fillId="0" borderId="14" xfId="6" applyNumberFormat="1" applyFont="1" applyAlignment="1">
      <alignment vertical="top"/>
    </xf>
    <xf numFmtId="3" fontId="39" fillId="0" borderId="73" xfId="0" applyNumberFormat="1" applyFont="1" applyBorder="1"/>
    <xf numFmtId="3" fontId="40" fillId="0" borderId="74" xfId="0" applyNumberFormat="1" applyFont="1" applyBorder="1"/>
    <xf numFmtId="3" fontId="41" fillId="0" borderId="75" xfId="0" applyNumberFormat="1" applyFont="1" applyBorder="1"/>
    <xf numFmtId="3" fontId="42" fillId="0" borderId="76" xfId="0" applyNumberFormat="1" applyFont="1" applyBorder="1"/>
    <xf numFmtId="3" fontId="43" fillId="0" borderId="77" xfId="0" applyNumberFormat="1" applyFont="1" applyBorder="1"/>
    <xf numFmtId="3" fontId="44" fillId="0" borderId="78" xfId="0" applyNumberFormat="1" applyFont="1" applyBorder="1"/>
    <xf numFmtId="3" fontId="45" fillId="0" borderId="79" xfId="0" applyNumberFormat="1" applyFont="1" applyBorder="1"/>
    <xf numFmtId="3" fontId="46" fillId="0" borderId="80" xfId="0" applyNumberFormat="1" applyFont="1" applyBorder="1"/>
    <xf numFmtId="3" fontId="47" fillId="0" borderId="81" xfId="0" applyNumberFormat="1" applyFont="1" applyBorder="1"/>
    <xf numFmtId="3" fontId="48" fillId="0" borderId="82" xfId="0" applyNumberFormat="1" applyFont="1" applyBorder="1"/>
    <xf numFmtId="3" fontId="49" fillId="0" borderId="83" xfId="0" applyNumberFormat="1" applyFont="1" applyBorder="1"/>
    <xf numFmtId="3" fontId="50" fillId="0" borderId="84" xfId="0" applyNumberFormat="1" applyFont="1" applyBorder="1"/>
    <xf numFmtId="3" fontId="51" fillId="0" borderId="85" xfId="0" applyNumberFormat="1" applyFont="1" applyBorder="1"/>
    <xf numFmtId="3" fontId="52" fillId="0" borderId="86" xfId="0" applyNumberFormat="1" applyFont="1" applyBorder="1"/>
    <xf numFmtId="3" fontId="53" fillId="0" borderId="87" xfId="0" applyNumberFormat="1" applyFont="1" applyBorder="1"/>
    <xf numFmtId="3" fontId="54" fillId="0" borderId="88" xfId="0" applyNumberFormat="1" applyFont="1" applyBorder="1"/>
    <xf numFmtId="3" fontId="55" fillId="0" borderId="89" xfId="0" applyNumberFormat="1" applyFont="1" applyBorder="1"/>
    <xf numFmtId="3" fontId="56" fillId="0" borderId="90" xfId="0" applyNumberFormat="1" applyFont="1" applyBorder="1"/>
    <xf numFmtId="3" fontId="57" fillId="0" borderId="91" xfId="0" applyNumberFormat="1" applyFont="1" applyBorder="1"/>
    <xf numFmtId="3" fontId="58" fillId="0" borderId="92" xfId="0" applyNumberFormat="1" applyFont="1" applyBorder="1"/>
    <xf numFmtId="3" fontId="6" fillId="2" borderId="61" xfId="6" applyNumberFormat="1" applyFont="1" applyFill="1" applyBorder="1" applyAlignment="1">
      <alignment horizontal="right" indent="1"/>
    </xf>
    <xf numFmtId="0" fontId="59" fillId="0" borderId="55" xfId="18" applyFont="1" applyBorder="1"/>
    <xf numFmtId="0" fontId="59" fillId="0" borderId="14" xfId="18" applyFont="1"/>
    <xf numFmtId="1" fontId="59" fillId="0" borderId="14" xfId="18" applyNumberFormat="1" applyFont="1"/>
    <xf numFmtId="1" fontId="60" fillId="0" borderId="14" xfId="18" applyNumberFormat="1" applyFont="1"/>
    <xf numFmtId="164" fontId="59" fillId="0" borderId="55" xfId="15" applyNumberFormat="1" applyFont="1" applyFill="1" applyBorder="1"/>
    <xf numFmtId="164" fontId="59" fillId="0" borderId="55" xfId="18" applyNumberFormat="1" applyFont="1" applyBorder="1"/>
    <xf numFmtId="1" fontId="59" fillId="0" borderId="55" xfId="18" applyNumberFormat="1" applyFont="1" applyBorder="1"/>
    <xf numFmtId="9" fontId="6" fillId="0" borderId="4" xfId="7" quotePrefix="1" applyNumberFormat="1" applyBorder="1" applyAlignment="1">
      <alignment horizontal="center" vertical="center"/>
    </xf>
    <xf numFmtId="0" fontId="6" fillId="0" borderId="3" xfId="7" quotePrefix="1" applyBorder="1" applyAlignment="1">
      <alignment horizontal="center" vertical="center" wrapText="1"/>
    </xf>
    <xf numFmtId="0" fontId="6" fillId="0" borderId="4" xfId="7" applyBorder="1" applyAlignment="1">
      <alignment horizontal="center" vertical="center"/>
    </xf>
    <xf numFmtId="0" fontId="6" fillId="0" borderId="4" xfId="7" applyBorder="1" applyAlignment="1">
      <alignment horizontal="center" vertical="center" wrapText="1"/>
    </xf>
    <xf numFmtId="0" fontId="6" fillId="0" borderId="61" xfId="7" applyBorder="1"/>
    <xf numFmtId="1" fontId="6" fillId="0" borderId="63" xfId="7" applyNumberFormat="1" applyBorder="1" applyAlignment="1">
      <alignment horizontal="right" indent="1"/>
    </xf>
    <xf numFmtId="1" fontId="6" fillId="0" borderId="65" xfId="7" applyNumberFormat="1" applyBorder="1" applyAlignment="1">
      <alignment horizontal="right" indent="1"/>
    </xf>
    <xf numFmtId="164" fontId="16" fillId="0" borderId="63" xfId="19" applyNumberFormat="1" applyFont="1" applyFill="1" applyBorder="1"/>
    <xf numFmtId="164" fontId="16" fillId="0" borderId="61" xfId="19" applyNumberFormat="1" applyFont="1" applyFill="1" applyBorder="1"/>
    <xf numFmtId="3" fontId="6" fillId="4" borderId="96" xfId="6" applyNumberFormat="1" applyFont="1" applyFill="1" applyBorder="1"/>
    <xf numFmtId="3" fontId="6" fillId="4" borderId="93" xfId="6" applyNumberFormat="1" applyFont="1" applyFill="1" applyBorder="1"/>
    <xf numFmtId="3" fontId="6" fillId="4" borderId="94" xfId="6" applyNumberFormat="1" applyFont="1" applyFill="1" applyBorder="1"/>
    <xf numFmtId="1" fontId="8" fillId="4" borderId="62" xfId="8" applyNumberFormat="1" applyFont="1" applyFill="1" applyBorder="1" applyAlignment="1" applyProtection="1">
      <alignment horizontal="right" indent="1"/>
      <protection locked="0"/>
    </xf>
    <xf numFmtId="1" fontId="8" fillId="4" borderId="72" xfId="8" applyNumberFormat="1" applyFont="1" applyFill="1" applyBorder="1" applyAlignment="1" applyProtection="1">
      <alignment horizontal="right" indent="1"/>
      <protection locked="0"/>
    </xf>
    <xf numFmtId="1" fontId="8" fillId="4" borderId="47" xfId="8" applyNumberFormat="1" applyFont="1" applyFill="1" applyBorder="1" applyAlignment="1" applyProtection="1">
      <alignment horizontal="right" indent="1"/>
      <protection locked="0"/>
    </xf>
    <xf numFmtId="3" fontId="6" fillId="4" borderId="61" xfId="6" applyNumberFormat="1" applyFont="1" applyFill="1" applyBorder="1" applyAlignment="1" applyProtection="1">
      <alignment horizontal="right" indent="1"/>
      <protection locked="0"/>
    </xf>
    <xf numFmtId="3" fontId="6" fillId="4" borderId="94" xfId="6" applyNumberFormat="1" applyFont="1" applyFill="1" applyBorder="1" applyAlignment="1" applyProtection="1">
      <alignment horizontal="right" indent="1"/>
      <protection locked="0"/>
    </xf>
    <xf numFmtId="3" fontId="6" fillId="4" borderId="55" xfId="6" applyNumberFormat="1" applyFont="1" applyFill="1" applyBorder="1" applyAlignment="1" applyProtection="1">
      <alignment horizontal="right" indent="1"/>
      <protection locked="0"/>
    </xf>
    <xf numFmtId="3" fontId="6" fillId="2" borderId="63" xfId="6" applyNumberFormat="1" applyFont="1" applyFill="1" applyBorder="1" applyAlignment="1">
      <alignment horizontal="right" indent="1"/>
    </xf>
    <xf numFmtId="3" fontId="6" fillId="2" borderId="14" xfId="6" applyNumberFormat="1" applyFont="1" applyFill="1" applyAlignment="1">
      <alignment horizontal="right" indent="1"/>
    </xf>
    <xf numFmtId="0" fontId="6" fillId="2" borderId="63" xfId="0" applyFont="1" applyFill="1" applyBorder="1" applyAlignment="1">
      <alignment horizontal="right" indent="1"/>
    </xf>
    <xf numFmtId="0" fontId="6" fillId="2" borderId="55" xfId="0" applyFont="1" applyFill="1" applyBorder="1" applyAlignment="1">
      <alignment horizontal="right" indent="1"/>
    </xf>
    <xf numFmtId="0" fontId="6" fillId="2" borderId="61" xfId="0" applyFont="1" applyFill="1" applyBorder="1" applyAlignment="1">
      <alignment horizontal="right" indent="1"/>
    </xf>
    <xf numFmtId="0" fontId="6" fillId="2" borderId="0" xfId="0" applyFont="1" applyFill="1" applyAlignment="1">
      <alignment horizontal="right" indent="1"/>
    </xf>
    <xf numFmtId="0" fontId="61" fillId="0" borderId="0" xfId="0" applyFont="1" applyAlignment="1">
      <alignment vertical="center"/>
    </xf>
    <xf numFmtId="0" fontId="11" fillId="0" borderId="0" xfId="0" applyFont="1" applyAlignment="1">
      <alignment vertical="center"/>
    </xf>
    <xf numFmtId="0" fontId="15" fillId="0" borderId="0" xfId="0" applyFont="1" applyAlignment="1">
      <alignment horizontal="left" vertical="center" indent="3"/>
    </xf>
    <xf numFmtId="0" fontId="5" fillId="0" borderId="0" xfId="0" applyFont="1"/>
    <xf numFmtId="1" fontId="8" fillId="4" borderId="59" xfId="7" applyNumberFormat="1" applyFont="1" applyFill="1" applyBorder="1" applyAlignment="1">
      <alignment horizontal="right" indent="1"/>
    </xf>
    <xf numFmtId="1" fontId="8" fillId="4" borderId="60" xfId="7" applyNumberFormat="1" applyFont="1" applyFill="1" applyBorder="1" applyAlignment="1">
      <alignment horizontal="right" indent="1"/>
    </xf>
    <xf numFmtId="0" fontId="11" fillId="0" borderId="55" xfId="6" applyFont="1" applyBorder="1"/>
    <xf numFmtId="164" fontId="11" fillId="0" borderId="14" xfId="6" applyNumberFormat="1" applyFont="1"/>
    <xf numFmtId="164" fontId="38" fillId="0" borderId="22" xfId="0" applyNumberFormat="1" applyFont="1" applyBorder="1" applyAlignment="1">
      <alignment vertical="center"/>
    </xf>
    <xf numFmtId="164" fontId="38" fillId="0" borderId="40" xfId="0" applyNumberFormat="1" applyFont="1" applyBorder="1" applyAlignment="1">
      <alignment vertical="center"/>
    </xf>
    <xf numFmtId="164" fontId="38" fillId="0" borderId="26" xfId="0" applyNumberFormat="1" applyFont="1" applyBorder="1" applyAlignment="1">
      <alignment vertical="center"/>
    </xf>
    <xf numFmtId="1" fontId="38" fillId="0" borderId="22" xfId="7" applyNumberFormat="1" applyFont="1" applyBorder="1" applyAlignment="1">
      <alignment horizontal="right" indent="1"/>
    </xf>
    <xf numFmtId="1" fontId="38" fillId="0" borderId="40" xfId="7" applyNumberFormat="1" applyFont="1" applyBorder="1" applyAlignment="1">
      <alignment horizontal="right" indent="1"/>
    </xf>
    <xf numFmtId="3" fontId="25" fillId="3" borderId="38" xfId="0" applyNumberFormat="1" applyFont="1" applyFill="1" applyBorder="1" applyAlignment="1">
      <alignment horizontal="right" indent="1"/>
    </xf>
    <xf numFmtId="3" fontId="25" fillId="3" borderId="41" xfId="0" applyNumberFormat="1" applyFont="1" applyFill="1" applyBorder="1" applyAlignment="1">
      <alignment horizontal="right" indent="1"/>
    </xf>
    <xf numFmtId="3" fontId="25" fillId="3" borderId="40" xfId="0" applyNumberFormat="1" applyFont="1" applyFill="1" applyBorder="1" applyAlignment="1">
      <alignment horizontal="right" indent="1"/>
    </xf>
    <xf numFmtId="165" fontId="25" fillId="0" borderId="41" xfId="0" applyNumberFormat="1" applyFont="1" applyBorder="1" applyAlignment="1">
      <alignment vertical="center"/>
    </xf>
    <xf numFmtId="166" fontId="25" fillId="3" borderId="40" xfId="0" applyNumberFormat="1" applyFont="1" applyFill="1" applyBorder="1" applyAlignment="1">
      <alignment horizontal="right" indent="1"/>
    </xf>
    <xf numFmtId="166" fontId="25" fillId="3" borderId="41" xfId="0" applyNumberFormat="1" applyFont="1" applyFill="1" applyBorder="1" applyAlignment="1">
      <alignment horizontal="right" indent="1"/>
    </xf>
    <xf numFmtId="3" fontId="8" fillId="4" borderId="98" xfId="12" applyNumberFormat="1" applyFont="1" applyFill="1" applyBorder="1" applyAlignment="1">
      <alignment horizontal="left" vertical="center" wrapText="1"/>
    </xf>
    <xf numFmtId="0" fontId="5" fillId="0" borderId="0" xfId="0" applyFont="1" applyAlignment="1">
      <alignment horizontal="left" vertical="center" indent="3"/>
    </xf>
    <xf numFmtId="0" fontId="8" fillId="0" borderId="0" xfId="0" applyFont="1"/>
    <xf numFmtId="3" fontId="6" fillId="0" borderId="10" xfId="5" applyNumberFormat="1" applyBorder="1"/>
    <xf numFmtId="3" fontId="6" fillId="4" borderId="93" xfId="9" applyNumberFormat="1" applyFont="1" applyFill="1" applyBorder="1" applyAlignment="1" applyProtection="1">
      <alignment horizontal="left"/>
      <protection locked="0"/>
    </xf>
    <xf numFmtId="3" fontId="6" fillId="4" borderId="57" xfId="9" applyNumberFormat="1" applyFont="1" applyFill="1" applyBorder="1" applyAlignment="1" applyProtection="1">
      <alignment horizontal="left"/>
      <protection locked="0"/>
    </xf>
    <xf numFmtId="3" fontId="62" fillId="5" borderId="103" xfId="0" applyNumberFormat="1" applyFont="1" applyFill="1" applyBorder="1" applyAlignment="1" applyProtection="1">
      <alignment horizontal="right" vertical="center" indent="1"/>
      <protection locked="0"/>
    </xf>
    <xf numFmtId="3" fontId="63" fillId="6" borderId="104" xfId="0" applyNumberFormat="1" applyFont="1" applyFill="1" applyBorder="1" applyAlignment="1" applyProtection="1">
      <alignment horizontal="right" vertical="center" indent="1"/>
      <protection locked="0"/>
    </xf>
    <xf numFmtId="3" fontId="64" fillId="7" borderId="105" xfId="0" applyNumberFormat="1" applyFont="1" applyFill="1" applyBorder="1" applyAlignment="1" applyProtection="1">
      <alignment horizontal="right" vertical="center" indent="1"/>
      <protection locked="0"/>
    </xf>
    <xf numFmtId="3" fontId="65" fillId="8" borderId="106" xfId="0" applyNumberFormat="1" applyFont="1" applyFill="1" applyBorder="1" applyAlignment="1" applyProtection="1">
      <alignment horizontal="right" indent="1"/>
      <protection locked="0"/>
    </xf>
    <xf numFmtId="3" fontId="66" fillId="9" borderId="107" xfId="0" applyNumberFormat="1" applyFont="1" applyFill="1" applyBorder="1" applyAlignment="1" applyProtection="1">
      <alignment horizontal="right" indent="1"/>
      <protection locked="0"/>
    </xf>
    <xf numFmtId="3" fontId="67" fillId="10" borderId="108" xfId="0" applyNumberFormat="1" applyFont="1" applyFill="1" applyBorder="1" applyAlignment="1" applyProtection="1">
      <alignment horizontal="right" indent="1"/>
      <protection locked="0"/>
    </xf>
    <xf numFmtId="3" fontId="68" fillId="11" borderId="109" xfId="0" applyNumberFormat="1" applyFont="1" applyFill="1" applyBorder="1" applyAlignment="1" applyProtection="1">
      <alignment horizontal="right" indent="1"/>
      <protection locked="0"/>
    </xf>
    <xf numFmtId="3" fontId="69" fillId="12" borderId="110" xfId="0" applyNumberFormat="1" applyFont="1" applyFill="1" applyBorder="1" applyAlignment="1" applyProtection="1">
      <alignment horizontal="right" indent="1"/>
      <protection locked="0"/>
    </xf>
    <xf numFmtId="3" fontId="70" fillId="13" borderId="111" xfId="0" applyNumberFormat="1" applyFont="1" applyFill="1" applyBorder="1" applyAlignment="1" applyProtection="1">
      <alignment horizontal="right" indent="1"/>
      <protection locked="0"/>
    </xf>
    <xf numFmtId="3" fontId="71" fillId="14" borderId="112" xfId="0" applyNumberFormat="1" applyFont="1" applyFill="1" applyBorder="1" applyAlignment="1" applyProtection="1">
      <alignment horizontal="right" indent="1"/>
      <protection locked="0"/>
    </xf>
    <xf numFmtId="3" fontId="72" fillId="15" borderId="113" xfId="0" applyNumberFormat="1" applyFont="1" applyFill="1" applyBorder="1" applyAlignment="1" applyProtection="1">
      <alignment horizontal="right" indent="1"/>
      <protection locked="0"/>
    </xf>
    <xf numFmtId="3" fontId="73" fillId="16" borderId="114" xfId="0" applyNumberFormat="1" applyFont="1" applyFill="1" applyBorder="1" applyAlignment="1" applyProtection="1">
      <alignment horizontal="right" indent="1"/>
      <protection locked="0"/>
    </xf>
    <xf numFmtId="3" fontId="74" fillId="17" borderId="115" xfId="0" applyNumberFormat="1" applyFont="1" applyFill="1" applyBorder="1" applyAlignment="1" applyProtection="1">
      <alignment horizontal="right" indent="1"/>
      <protection locked="0"/>
    </xf>
    <xf numFmtId="3" fontId="75" fillId="18" borderId="116" xfId="0" applyNumberFormat="1" applyFont="1" applyFill="1" applyBorder="1" applyAlignment="1" applyProtection="1">
      <alignment horizontal="right" indent="1"/>
      <protection locked="0"/>
    </xf>
    <xf numFmtId="3" fontId="76" fillId="19" borderId="117" xfId="0" applyNumberFormat="1" applyFont="1" applyFill="1" applyBorder="1" applyAlignment="1" applyProtection="1">
      <alignment horizontal="right" indent="1"/>
      <protection locked="0"/>
    </xf>
    <xf numFmtId="3" fontId="77" fillId="20" borderId="118" xfId="0" applyNumberFormat="1" applyFont="1" applyFill="1" applyBorder="1" applyAlignment="1" applyProtection="1">
      <alignment horizontal="right" indent="1"/>
      <protection locked="0"/>
    </xf>
    <xf numFmtId="3" fontId="78" fillId="21" borderId="119" xfId="0" applyNumberFormat="1" applyFont="1" applyFill="1" applyBorder="1" applyAlignment="1" applyProtection="1">
      <alignment horizontal="right" indent="1"/>
      <protection locked="0"/>
    </xf>
    <xf numFmtId="3" fontId="79" fillId="22" borderId="120" xfId="0" applyNumberFormat="1" applyFont="1" applyFill="1" applyBorder="1" applyAlignment="1" applyProtection="1">
      <alignment horizontal="right" indent="1"/>
      <protection locked="0"/>
    </xf>
    <xf numFmtId="3" fontId="80" fillId="23" borderId="121" xfId="0" applyNumberFormat="1" applyFont="1" applyFill="1" applyBorder="1" applyAlignment="1" applyProtection="1">
      <alignment horizontal="right" indent="1"/>
      <protection locked="0"/>
    </xf>
    <xf numFmtId="3" fontId="81" fillId="24" borderId="122" xfId="0" applyNumberFormat="1" applyFont="1" applyFill="1" applyBorder="1" applyAlignment="1" applyProtection="1">
      <alignment horizontal="right" indent="1"/>
      <protection locked="0"/>
    </xf>
    <xf numFmtId="3" fontId="82" fillId="25" borderId="123" xfId="0" applyNumberFormat="1" applyFont="1" applyFill="1" applyBorder="1" applyAlignment="1" applyProtection="1">
      <alignment horizontal="right" indent="1"/>
      <protection locked="0"/>
    </xf>
    <xf numFmtId="3" fontId="83" fillId="26" borderId="124" xfId="0" applyNumberFormat="1" applyFont="1" applyFill="1" applyBorder="1" applyAlignment="1" applyProtection="1">
      <alignment horizontal="right" indent="1"/>
      <protection locked="0"/>
    </xf>
    <xf numFmtId="3" fontId="84" fillId="27" borderId="125" xfId="0" applyNumberFormat="1" applyFont="1" applyFill="1" applyBorder="1" applyAlignment="1" applyProtection="1">
      <alignment horizontal="right" indent="1"/>
      <protection locked="0"/>
    </xf>
    <xf numFmtId="3" fontId="85" fillId="28" borderId="126" xfId="0" applyNumberFormat="1" applyFont="1" applyFill="1" applyBorder="1" applyAlignment="1" applyProtection="1">
      <alignment horizontal="right" indent="1"/>
      <protection locked="0"/>
    </xf>
    <xf numFmtId="3" fontId="86" fillId="29" borderId="127" xfId="0" applyNumberFormat="1" applyFont="1" applyFill="1" applyBorder="1" applyAlignment="1" applyProtection="1">
      <alignment horizontal="right" indent="1"/>
      <protection locked="0"/>
    </xf>
    <xf numFmtId="3" fontId="87" fillId="30" borderId="128" xfId="0" applyNumberFormat="1" applyFont="1" applyFill="1" applyBorder="1" applyAlignment="1" applyProtection="1">
      <alignment horizontal="right" indent="1"/>
      <protection locked="0"/>
    </xf>
    <xf numFmtId="3" fontId="88" fillId="31" borderId="129" xfId="0" applyNumberFormat="1" applyFont="1" applyFill="1" applyBorder="1" applyAlignment="1" applyProtection="1">
      <alignment horizontal="right" indent="1"/>
      <protection locked="0"/>
    </xf>
    <xf numFmtId="3" fontId="89" fillId="32" borderId="130" xfId="0" applyNumberFormat="1" applyFont="1" applyFill="1" applyBorder="1" applyAlignment="1" applyProtection="1">
      <alignment horizontal="right" indent="1"/>
      <protection locked="0"/>
    </xf>
    <xf numFmtId="3" fontId="90" fillId="33" borderId="131" xfId="0" applyNumberFormat="1" applyFont="1" applyFill="1" applyBorder="1" applyAlignment="1" applyProtection="1">
      <alignment horizontal="right" indent="1"/>
      <protection locked="0"/>
    </xf>
    <xf numFmtId="3" fontId="91" fillId="34" borderId="132" xfId="0" applyNumberFormat="1" applyFont="1" applyFill="1" applyBorder="1" applyAlignment="1" applyProtection="1">
      <alignment horizontal="right" indent="1"/>
      <protection locked="0"/>
    </xf>
    <xf numFmtId="3" fontId="92" fillId="35" borderId="133" xfId="0" applyNumberFormat="1" applyFont="1" applyFill="1" applyBorder="1" applyAlignment="1" applyProtection="1">
      <alignment horizontal="right" indent="1"/>
      <protection locked="0"/>
    </xf>
    <xf numFmtId="3" fontId="93" fillId="36" borderId="134" xfId="0" applyNumberFormat="1" applyFont="1" applyFill="1" applyBorder="1" applyAlignment="1" applyProtection="1">
      <alignment horizontal="right" indent="1"/>
      <protection locked="0"/>
    </xf>
    <xf numFmtId="3" fontId="94" fillId="37" borderId="135" xfId="0" applyNumberFormat="1" applyFont="1" applyFill="1" applyBorder="1" applyAlignment="1" applyProtection="1">
      <alignment horizontal="right" indent="1"/>
      <protection locked="0"/>
    </xf>
    <xf numFmtId="3" fontId="95" fillId="38" borderId="136" xfId="0" applyNumberFormat="1" applyFont="1" applyFill="1" applyBorder="1" applyAlignment="1" applyProtection="1">
      <alignment horizontal="right" indent="1"/>
      <protection locked="0"/>
    </xf>
    <xf numFmtId="3" fontId="96" fillId="39" borderId="137" xfId="0" applyNumberFormat="1" applyFont="1" applyFill="1" applyBorder="1" applyAlignment="1" applyProtection="1">
      <alignment horizontal="right" indent="1"/>
      <protection locked="0"/>
    </xf>
    <xf numFmtId="3" fontId="97" fillId="40" borderId="138" xfId="0" applyNumberFormat="1" applyFont="1" applyFill="1" applyBorder="1" applyAlignment="1" applyProtection="1">
      <alignment horizontal="right" indent="1"/>
      <protection locked="0"/>
    </xf>
    <xf numFmtId="3" fontId="98" fillId="41" borderId="139" xfId="0" applyNumberFormat="1" applyFont="1" applyFill="1" applyBorder="1" applyAlignment="1" applyProtection="1">
      <alignment horizontal="right" indent="1"/>
      <protection locked="0"/>
    </xf>
    <xf numFmtId="3" fontId="99" fillId="42" borderId="140" xfId="0" applyNumberFormat="1" applyFont="1" applyFill="1" applyBorder="1" applyAlignment="1" applyProtection="1">
      <alignment horizontal="right" indent="1"/>
      <protection locked="0"/>
    </xf>
    <xf numFmtId="3" fontId="100" fillId="43" borderId="141" xfId="0" applyNumberFormat="1" applyFont="1" applyFill="1" applyBorder="1" applyAlignment="1" applyProtection="1">
      <alignment horizontal="right" indent="1"/>
      <protection locked="0"/>
    </xf>
    <xf numFmtId="3" fontId="101" fillId="44" borderId="142" xfId="0" applyNumberFormat="1" applyFont="1" applyFill="1" applyBorder="1" applyAlignment="1" applyProtection="1">
      <alignment horizontal="right" indent="1"/>
      <protection locked="0"/>
    </xf>
    <xf numFmtId="3" fontId="102" fillId="45" borderId="143" xfId="0" applyNumberFormat="1" applyFont="1" applyFill="1" applyBorder="1" applyAlignment="1" applyProtection="1">
      <alignment horizontal="right" indent="1"/>
      <protection locked="0"/>
    </xf>
    <xf numFmtId="3" fontId="103" fillId="46" borderId="144" xfId="0" applyNumberFormat="1" applyFont="1" applyFill="1" applyBorder="1" applyAlignment="1" applyProtection="1">
      <alignment horizontal="right" indent="1"/>
      <protection locked="0"/>
    </xf>
    <xf numFmtId="3" fontId="104" fillId="47" borderId="145" xfId="0" applyNumberFormat="1" applyFont="1" applyFill="1" applyBorder="1" applyAlignment="1" applyProtection="1">
      <alignment horizontal="right" indent="1"/>
      <protection locked="0"/>
    </xf>
    <xf numFmtId="3" fontId="105" fillId="48" borderId="146" xfId="0" applyNumberFormat="1" applyFont="1" applyFill="1" applyBorder="1" applyAlignment="1" applyProtection="1">
      <alignment horizontal="right" indent="1"/>
      <protection locked="0"/>
    </xf>
    <xf numFmtId="3" fontId="106" fillId="49" borderId="147" xfId="0" applyNumberFormat="1" applyFont="1" applyFill="1" applyBorder="1" applyAlignment="1" applyProtection="1">
      <alignment horizontal="right" indent="1"/>
      <protection locked="0"/>
    </xf>
    <xf numFmtId="3" fontId="107" fillId="50" borderId="148" xfId="0" applyNumberFormat="1" applyFont="1" applyFill="1" applyBorder="1" applyAlignment="1" applyProtection="1">
      <alignment horizontal="right" indent="1"/>
      <protection locked="0"/>
    </xf>
    <xf numFmtId="3" fontId="108" fillId="51" borderId="149" xfId="0" applyNumberFormat="1" applyFont="1" applyFill="1" applyBorder="1" applyAlignment="1" applyProtection="1">
      <alignment horizontal="right" indent="1"/>
      <protection locked="0"/>
    </xf>
    <xf numFmtId="3" fontId="109" fillId="52" borderId="150" xfId="0" applyNumberFormat="1" applyFont="1" applyFill="1" applyBorder="1" applyAlignment="1" applyProtection="1">
      <alignment horizontal="right" indent="1"/>
      <protection locked="0"/>
    </xf>
    <xf numFmtId="3" fontId="110" fillId="53" borderId="151" xfId="0" applyNumberFormat="1" applyFont="1" applyFill="1" applyBorder="1" applyAlignment="1" applyProtection="1">
      <alignment horizontal="right" indent="1"/>
      <protection locked="0"/>
    </xf>
    <xf numFmtId="3" fontId="111" fillId="54" borderId="152" xfId="0" applyNumberFormat="1" applyFont="1" applyFill="1" applyBorder="1" applyAlignment="1" applyProtection="1">
      <alignment horizontal="right" indent="1"/>
      <protection locked="0"/>
    </xf>
    <xf numFmtId="3" fontId="112" fillId="55" borderId="153" xfId="0" applyNumberFormat="1" applyFont="1" applyFill="1" applyBorder="1" applyAlignment="1" applyProtection="1">
      <alignment horizontal="right" indent="1"/>
      <protection locked="0"/>
    </xf>
    <xf numFmtId="3" fontId="113" fillId="56" borderId="154" xfId="0" applyNumberFormat="1" applyFont="1" applyFill="1" applyBorder="1" applyAlignment="1" applyProtection="1">
      <alignment horizontal="right" indent="1"/>
      <protection locked="0"/>
    </xf>
    <xf numFmtId="3" fontId="114" fillId="57" borderId="155" xfId="0" applyNumberFormat="1" applyFont="1" applyFill="1" applyBorder="1" applyAlignment="1" applyProtection="1">
      <alignment horizontal="right" indent="1"/>
      <protection locked="0"/>
    </xf>
    <xf numFmtId="3" fontId="115" fillId="58" borderId="156" xfId="0" applyNumberFormat="1" applyFont="1" applyFill="1" applyBorder="1" applyAlignment="1" applyProtection="1">
      <alignment horizontal="right" indent="1"/>
      <protection locked="0"/>
    </xf>
    <xf numFmtId="3" fontId="116" fillId="59" borderId="157" xfId="0" applyNumberFormat="1" applyFont="1" applyFill="1" applyBorder="1" applyAlignment="1" applyProtection="1">
      <alignment horizontal="right" indent="1"/>
      <protection locked="0"/>
    </xf>
    <xf numFmtId="3" fontId="117" fillId="60" borderId="158" xfId="0" applyNumberFormat="1" applyFont="1" applyFill="1" applyBorder="1" applyAlignment="1" applyProtection="1">
      <alignment horizontal="right" indent="1"/>
      <protection locked="0"/>
    </xf>
    <xf numFmtId="3" fontId="118" fillId="61" borderId="159" xfId="0" applyNumberFormat="1" applyFont="1" applyFill="1" applyBorder="1" applyAlignment="1" applyProtection="1">
      <alignment horizontal="right" indent="1"/>
      <protection locked="0"/>
    </xf>
    <xf numFmtId="3" fontId="119" fillId="62" borderId="160" xfId="0" applyNumberFormat="1" applyFont="1" applyFill="1" applyBorder="1" applyAlignment="1" applyProtection="1">
      <alignment horizontal="right" indent="1"/>
      <protection locked="0"/>
    </xf>
    <xf numFmtId="3" fontId="120" fillId="63" borderId="161" xfId="0" applyNumberFormat="1" applyFont="1" applyFill="1" applyBorder="1" applyAlignment="1" applyProtection="1">
      <alignment horizontal="right" indent="1"/>
      <protection locked="0"/>
    </xf>
    <xf numFmtId="3" fontId="121" fillId="64" borderId="162" xfId="0" applyNumberFormat="1" applyFont="1" applyFill="1" applyBorder="1" applyAlignment="1" applyProtection="1">
      <alignment horizontal="right" indent="1"/>
      <protection locked="0"/>
    </xf>
    <xf numFmtId="3" fontId="122" fillId="65" borderId="163" xfId="0" applyNumberFormat="1" applyFont="1" applyFill="1" applyBorder="1" applyAlignment="1" applyProtection="1">
      <alignment horizontal="right" indent="1"/>
      <protection locked="0"/>
    </xf>
    <xf numFmtId="3" fontId="123" fillId="66" borderId="164" xfId="0" applyNumberFormat="1" applyFont="1" applyFill="1" applyBorder="1" applyAlignment="1" applyProtection="1">
      <alignment horizontal="right" indent="1"/>
      <protection locked="0"/>
    </xf>
    <xf numFmtId="3" fontId="124" fillId="67" borderId="165" xfId="0" applyNumberFormat="1" applyFont="1" applyFill="1" applyBorder="1" applyAlignment="1" applyProtection="1">
      <alignment horizontal="right" indent="1"/>
      <protection locked="0"/>
    </xf>
    <xf numFmtId="3" fontId="125" fillId="68" borderId="166" xfId="0" applyNumberFormat="1" applyFont="1" applyFill="1" applyBorder="1" applyAlignment="1" applyProtection="1">
      <alignment horizontal="right" indent="1"/>
      <protection locked="0"/>
    </xf>
    <xf numFmtId="3" fontId="126" fillId="69" borderId="167" xfId="0" applyNumberFormat="1" applyFont="1" applyFill="1" applyBorder="1" applyAlignment="1" applyProtection="1">
      <alignment horizontal="right" indent="1"/>
      <protection locked="0"/>
    </xf>
    <xf numFmtId="3" fontId="127" fillId="70" borderId="168" xfId="0" applyNumberFormat="1" applyFont="1" applyFill="1" applyBorder="1" applyAlignment="1" applyProtection="1">
      <alignment horizontal="right" indent="1"/>
      <protection locked="0"/>
    </xf>
    <xf numFmtId="3" fontId="128" fillId="71" borderId="169" xfId="0" applyNumberFormat="1" applyFont="1" applyFill="1" applyBorder="1" applyAlignment="1" applyProtection="1">
      <alignment horizontal="right" indent="1"/>
      <protection locked="0"/>
    </xf>
    <xf numFmtId="3" fontId="129" fillId="72" borderId="170" xfId="0" applyNumberFormat="1" applyFont="1" applyFill="1" applyBorder="1" applyAlignment="1" applyProtection="1">
      <alignment horizontal="right" indent="1"/>
      <protection locked="0"/>
    </xf>
    <xf numFmtId="3" fontId="130" fillId="73" borderId="171" xfId="0" applyNumberFormat="1" applyFont="1" applyFill="1" applyBorder="1" applyAlignment="1" applyProtection="1">
      <alignment horizontal="right" indent="1"/>
      <protection locked="0"/>
    </xf>
    <xf numFmtId="3" fontId="131" fillId="74" borderId="172" xfId="0" applyNumberFormat="1" applyFont="1" applyFill="1" applyBorder="1" applyAlignment="1" applyProtection="1">
      <alignment horizontal="right" indent="1"/>
      <protection locked="0"/>
    </xf>
    <xf numFmtId="3" fontId="132" fillId="75" borderId="173" xfId="0" applyNumberFormat="1" applyFont="1" applyFill="1" applyBorder="1" applyAlignment="1" applyProtection="1">
      <alignment horizontal="right" indent="1"/>
      <protection locked="0"/>
    </xf>
    <xf numFmtId="3" fontId="133" fillId="76" borderId="174" xfId="0" applyNumberFormat="1" applyFont="1" applyFill="1" applyBorder="1" applyAlignment="1" applyProtection="1">
      <alignment horizontal="right" indent="1"/>
      <protection locked="0"/>
    </xf>
    <xf numFmtId="3" fontId="134" fillId="77" borderId="175" xfId="0" applyNumberFormat="1" applyFont="1" applyFill="1" applyBorder="1" applyAlignment="1" applyProtection="1">
      <alignment horizontal="right" indent="1"/>
      <protection locked="0"/>
    </xf>
    <xf numFmtId="3" fontId="135" fillId="78" borderId="176" xfId="0" applyNumberFormat="1" applyFont="1" applyFill="1" applyBorder="1" applyAlignment="1" applyProtection="1">
      <alignment horizontal="right" indent="1"/>
      <protection locked="0"/>
    </xf>
    <xf numFmtId="3" fontId="136" fillId="79" borderId="177" xfId="0" applyNumberFormat="1" applyFont="1" applyFill="1" applyBorder="1" applyAlignment="1" applyProtection="1">
      <alignment horizontal="right" indent="1"/>
      <protection locked="0"/>
    </xf>
    <xf numFmtId="3" fontId="137" fillId="80" borderId="178" xfId="0" applyNumberFormat="1" applyFont="1" applyFill="1" applyBorder="1" applyAlignment="1" applyProtection="1">
      <alignment horizontal="right" indent="1"/>
      <protection locked="0"/>
    </xf>
    <xf numFmtId="3" fontId="138" fillId="81" borderId="179" xfId="0" applyNumberFormat="1" applyFont="1" applyFill="1" applyBorder="1" applyAlignment="1" applyProtection="1">
      <alignment horizontal="right" indent="1"/>
      <protection locked="0"/>
    </xf>
    <xf numFmtId="3" fontId="139" fillId="82" borderId="180" xfId="0" applyNumberFormat="1" applyFont="1" applyFill="1" applyBorder="1" applyAlignment="1" applyProtection="1">
      <alignment horizontal="right" indent="1"/>
      <protection locked="0"/>
    </xf>
    <xf numFmtId="3" fontId="140" fillId="83" borderId="181" xfId="0" applyNumberFormat="1" applyFont="1" applyFill="1" applyBorder="1" applyAlignment="1" applyProtection="1">
      <alignment horizontal="right" indent="1"/>
      <protection locked="0"/>
    </xf>
    <xf numFmtId="3" fontId="141" fillId="84" borderId="182" xfId="0" applyNumberFormat="1" applyFont="1" applyFill="1" applyBorder="1" applyAlignment="1" applyProtection="1">
      <alignment horizontal="right" indent="1"/>
      <protection locked="0"/>
    </xf>
    <xf numFmtId="3" fontId="142" fillId="85" borderId="183" xfId="0" applyNumberFormat="1" applyFont="1" applyFill="1" applyBorder="1" applyAlignment="1" applyProtection="1">
      <alignment horizontal="right" indent="1"/>
      <protection locked="0"/>
    </xf>
    <xf numFmtId="3" fontId="143" fillId="86" borderId="184" xfId="0" applyNumberFormat="1" applyFont="1" applyFill="1" applyBorder="1" applyAlignment="1" applyProtection="1">
      <alignment horizontal="right" indent="1"/>
      <protection locked="0"/>
    </xf>
    <xf numFmtId="3" fontId="144" fillId="87" borderId="185" xfId="0" applyNumberFormat="1" applyFont="1" applyFill="1" applyBorder="1" applyAlignment="1" applyProtection="1">
      <alignment horizontal="right" indent="1"/>
      <protection locked="0"/>
    </xf>
    <xf numFmtId="3" fontId="145" fillId="88" borderId="186" xfId="0" applyNumberFormat="1" applyFont="1" applyFill="1" applyBorder="1" applyAlignment="1" applyProtection="1">
      <alignment horizontal="right" indent="1"/>
      <protection locked="0"/>
    </xf>
    <xf numFmtId="3" fontId="146" fillId="89" borderId="187" xfId="0" applyNumberFormat="1" applyFont="1" applyFill="1" applyBorder="1" applyAlignment="1" applyProtection="1">
      <alignment horizontal="right" indent="1"/>
      <protection locked="0"/>
    </xf>
    <xf numFmtId="3" fontId="147" fillId="90" borderId="188" xfId="0" applyNumberFormat="1" applyFont="1" applyFill="1" applyBorder="1" applyAlignment="1" applyProtection="1">
      <alignment horizontal="right" indent="1"/>
      <protection locked="0"/>
    </xf>
    <xf numFmtId="3" fontId="148" fillId="91" borderId="189" xfId="0" applyNumberFormat="1" applyFont="1" applyFill="1" applyBorder="1" applyAlignment="1" applyProtection="1">
      <alignment horizontal="right" indent="1"/>
      <protection locked="0"/>
    </xf>
    <xf numFmtId="3" fontId="149" fillId="92" borderId="190" xfId="0" applyNumberFormat="1" applyFont="1" applyFill="1" applyBorder="1" applyAlignment="1" applyProtection="1">
      <alignment horizontal="right" indent="1"/>
      <protection locked="0"/>
    </xf>
    <xf numFmtId="3" fontId="150" fillId="93" borderId="191" xfId="0" applyNumberFormat="1" applyFont="1" applyFill="1" applyBorder="1" applyAlignment="1" applyProtection="1">
      <alignment horizontal="right" indent="1"/>
      <protection locked="0"/>
    </xf>
    <xf numFmtId="3" fontId="151" fillId="94" borderId="192" xfId="0" applyNumberFormat="1" applyFont="1" applyFill="1" applyBorder="1" applyAlignment="1" applyProtection="1">
      <alignment horizontal="right" indent="1"/>
      <protection locked="0"/>
    </xf>
    <xf numFmtId="3" fontId="152" fillId="95" borderId="193" xfId="0" applyNumberFormat="1" applyFont="1" applyFill="1" applyBorder="1" applyAlignment="1" applyProtection="1">
      <alignment horizontal="right" indent="1"/>
      <protection locked="0"/>
    </xf>
    <xf numFmtId="3" fontId="153" fillId="96" borderId="194" xfId="0" applyNumberFormat="1" applyFont="1" applyFill="1" applyBorder="1" applyAlignment="1" applyProtection="1">
      <alignment horizontal="right" indent="1"/>
      <protection locked="0"/>
    </xf>
    <xf numFmtId="3" fontId="154" fillId="97" borderId="195" xfId="0" applyNumberFormat="1" applyFont="1" applyFill="1" applyBorder="1" applyAlignment="1" applyProtection="1">
      <alignment horizontal="right" indent="1"/>
      <protection locked="0"/>
    </xf>
    <xf numFmtId="3" fontId="155" fillId="98" borderId="196" xfId="0" applyNumberFormat="1" applyFont="1" applyFill="1" applyBorder="1" applyAlignment="1" applyProtection="1">
      <alignment horizontal="right" indent="1"/>
      <protection locked="0"/>
    </xf>
    <xf numFmtId="3" fontId="156" fillId="99" borderId="197" xfId="0" applyNumberFormat="1" applyFont="1" applyFill="1" applyBorder="1" applyAlignment="1" applyProtection="1">
      <alignment horizontal="right" indent="1"/>
      <protection locked="0"/>
    </xf>
    <xf numFmtId="3" fontId="157" fillId="100" borderId="198" xfId="0" applyNumberFormat="1" applyFont="1" applyFill="1" applyBorder="1" applyAlignment="1" applyProtection="1">
      <alignment horizontal="right" indent="1"/>
      <protection locked="0"/>
    </xf>
    <xf numFmtId="3" fontId="158" fillId="101" borderId="199" xfId="0" applyNumberFormat="1" applyFont="1" applyFill="1" applyBorder="1" applyAlignment="1" applyProtection="1">
      <alignment horizontal="right" indent="1"/>
      <protection locked="0"/>
    </xf>
    <xf numFmtId="3" fontId="159" fillId="102" borderId="200" xfId="0" applyNumberFormat="1" applyFont="1" applyFill="1" applyBorder="1" applyAlignment="1" applyProtection="1">
      <alignment horizontal="right" indent="1"/>
      <protection locked="0"/>
    </xf>
    <xf numFmtId="3" fontId="160" fillId="103" borderId="201" xfId="0" applyNumberFormat="1" applyFont="1" applyFill="1" applyBorder="1" applyAlignment="1" applyProtection="1">
      <alignment horizontal="right" indent="1"/>
      <protection locked="0"/>
    </xf>
    <xf numFmtId="3" fontId="161" fillId="104" borderId="202" xfId="0" applyNumberFormat="1" applyFont="1" applyFill="1" applyBorder="1" applyAlignment="1" applyProtection="1">
      <alignment horizontal="right" indent="1"/>
      <protection locked="0"/>
    </xf>
    <xf numFmtId="3" fontId="162" fillId="105" borderId="203" xfId="0" applyNumberFormat="1" applyFont="1" applyFill="1" applyBorder="1" applyAlignment="1" applyProtection="1">
      <alignment horizontal="right" indent="1"/>
      <protection locked="0"/>
    </xf>
    <xf numFmtId="3" fontId="163" fillId="106" borderId="204" xfId="0" applyNumberFormat="1" applyFont="1" applyFill="1" applyBorder="1" applyAlignment="1" applyProtection="1">
      <alignment horizontal="right" indent="1"/>
      <protection locked="0"/>
    </xf>
    <xf numFmtId="3" fontId="164" fillId="107" borderId="205" xfId="0" applyNumberFormat="1" applyFont="1" applyFill="1" applyBorder="1" applyAlignment="1" applyProtection="1">
      <alignment horizontal="right" indent="1"/>
      <protection locked="0"/>
    </xf>
    <xf numFmtId="3" fontId="165" fillId="108" borderId="206" xfId="0" applyNumberFormat="1" applyFont="1" applyFill="1" applyBorder="1" applyAlignment="1" applyProtection="1">
      <alignment horizontal="right" indent="1"/>
      <protection locked="0"/>
    </xf>
    <xf numFmtId="3" fontId="166" fillId="109" borderId="207" xfId="0" applyNumberFormat="1" applyFont="1" applyFill="1" applyBorder="1" applyAlignment="1" applyProtection="1">
      <alignment horizontal="right" indent="1"/>
      <protection locked="0"/>
    </xf>
    <xf numFmtId="3" fontId="167" fillId="110" borderId="208" xfId="0" applyNumberFormat="1" applyFont="1" applyFill="1" applyBorder="1" applyAlignment="1" applyProtection="1">
      <alignment horizontal="right" indent="1"/>
      <protection locked="0"/>
    </xf>
    <xf numFmtId="3" fontId="168" fillId="111" borderId="209" xfId="0" applyNumberFormat="1" applyFont="1" applyFill="1" applyBorder="1" applyAlignment="1" applyProtection="1">
      <alignment horizontal="right" indent="1"/>
      <protection locked="0"/>
    </xf>
    <xf numFmtId="3" fontId="169" fillId="112" borderId="210" xfId="0" applyNumberFormat="1" applyFont="1" applyFill="1" applyBorder="1" applyAlignment="1" applyProtection="1">
      <alignment horizontal="right" indent="1"/>
      <protection locked="0"/>
    </xf>
    <xf numFmtId="3" fontId="170" fillId="113" borderId="211" xfId="0" applyNumberFormat="1" applyFont="1" applyFill="1" applyBorder="1" applyAlignment="1" applyProtection="1">
      <alignment horizontal="right" indent="1"/>
      <protection locked="0"/>
    </xf>
    <xf numFmtId="3" fontId="171" fillId="114" borderId="212" xfId="0" applyNumberFormat="1" applyFont="1" applyFill="1" applyBorder="1" applyAlignment="1" applyProtection="1">
      <alignment horizontal="right" indent="1"/>
      <protection locked="0"/>
    </xf>
    <xf numFmtId="3" fontId="172" fillId="115" borderId="213" xfId="0" applyNumberFormat="1" applyFont="1" applyFill="1" applyBorder="1" applyAlignment="1" applyProtection="1">
      <alignment horizontal="right" indent="1"/>
      <protection locked="0"/>
    </xf>
    <xf numFmtId="3" fontId="173" fillId="116" borderId="214" xfId="0" applyNumberFormat="1" applyFont="1" applyFill="1" applyBorder="1" applyAlignment="1" applyProtection="1">
      <alignment horizontal="right" indent="1"/>
      <protection locked="0"/>
    </xf>
    <xf numFmtId="3" fontId="174" fillId="117" borderId="215" xfId="0" applyNumberFormat="1" applyFont="1" applyFill="1" applyBorder="1" applyAlignment="1" applyProtection="1">
      <alignment horizontal="right" indent="1"/>
      <protection locked="0"/>
    </xf>
    <xf numFmtId="3" fontId="175" fillId="118" borderId="216" xfId="0" applyNumberFormat="1" applyFont="1" applyFill="1" applyBorder="1" applyAlignment="1" applyProtection="1">
      <alignment horizontal="right" indent="1"/>
      <protection locked="0"/>
    </xf>
    <xf numFmtId="3" fontId="176" fillId="119" borderId="217" xfId="0" applyNumberFormat="1" applyFont="1" applyFill="1" applyBorder="1" applyAlignment="1" applyProtection="1">
      <alignment horizontal="right" indent="1"/>
      <protection locked="0"/>
    </xf>
    <xf numFmtId="3" fontId="177" fillId="120" borderId="218" xfId="0" applyNumberFormat="1" applyFont="1" applyFill="1" applyBorder="1" applyAlignment="1" applyProtection="1">
      <alignment horizontal="right" indent="1"/>
      <protection locked="0"/>
    </xf>
    <xf numFmtId="3" fontId="178" fillId="121" borderId="219" xfId="0" applyNumberFormat="1" applyFont="1" applyFill="1" applyBorder="1" applyAlignment="1" applyProtection="1">
      <alignment horizontal="right" indent="1"/>
      <protection locked="0"/>
    </xf>
    <xf numFmtId="3" fontId="179" fillId="122" borderId="220" xfId="0" applyNumberFormat="1" applyFont="1" applyFill="1" applyBorder="1" applyAlignment="1" applyProtection="1">
      <alignment horizontal="right" indent="1"/>
      <protection locked="0"/>
    </xf>
    <xf numFmtId="3" fontId="180" fillId="123" borderId="221" xfId="0" applyNumberFormat="1" applyFont="1" applyFill="1" applyBorder="1" applyAlignment="1" applyProtection="1">
      <alignment horizontal="right" indent="1"/>
      <protection locked="0"/>
    </xf>
    <xf numFmtId="3" fontId="181" fillId="124" borderId="222" xfId="0" applyNumberFormat="1" applyFont="1" applyFill="1" applyBorder="1" applyAlignment="1" applyProtection="1">
      <alignment horizontal="right" indent="1"/>
      <protection locked="0"/>
    </xf>
    <xf numFmtId="3" fontId="182" fillId="125" borderId="223" xfId="0" applyNumberFormat="1" applyFont="1" applyFill="1" applyBorder="1" applyAlignment="1" applyProtection="1">
      <alignment horizontal="right" indent="1"/>
      <protection locked="0"/>
    </xf>
    <xf numFmtId="3" fontId="183" fillId="126" borderId="224" xfId="0" applyNumberFormat="1" applyFont="1" applyFill="1" applyBorder="1" applyAlignment="1" applyProtection="1">
      <alignment horizontal="right" indent="1"/>
      <protection locked="0"/>
    </xf>
    <xf numFmtId="3" fontId="184" fillId="127" borderId="225" xfId="0" applyNumberFormat="1" applyFont="1" applyFill="1" applyBorder="1" applyAlignment="1" applyProtection="1">
      <alignment horizontal="right" indent="1"/>
      <protection locked="0"/>
    </xf>
    <xf numFmtId="3" fontId="185" fillId="128" borderId="226" xfId="0" applyNumberFormat="1" applyFont="1" applyFill="1" applyBorder="1" applyAlignment="1" applyProtection="1">
      <alignment horizontal="right" indent="1"/>
      <protection locked="0"/>
    </xf>
    <xf numFmtId="3" fontId="186" fillId="129" borderId="227" xfId="0" applyNumberFormat="1" applyFont="1" applyFill="1" applyBorder="1" applyAlignment="1" applyProtection="1">
      <alignment horizontal="right" indent="1"/>
      <protection locked="0"/>
    </xf>
    <xf numFmtId="3" fontId="187" fillId="130" borderId="228" xfId="0" applyNumberFormat="1" applyFont="1" applyFill="1" applyBorder="1" applyAlignment="1" applyProtection="1">
      <alignment horizontal="right" indent="1"/>
      <protection locked="0"/>
    </xf>
    <xf numFmtId="3" fontId="188" fillId="131" borderId="229" xfId="0" applyNumberFormat="1" applyFont="1" applyFill="1" applyBorder="1" applyAlignment="1" applyProtection="1">
      <alignment horizontal="right" indent="1"/>
      <protection locked="0"/>
    </xf>
    <xf numFmtId="3" fontId="189" fillId="132" borderId="230" xfId="0" applyNumberFormat="1" applyFont="1" applyFill="1" applyBorder="1" applyAlignment="1" applyProtection="1">
      <alignment horizontal="right" indent="1"/>
      <protection locked="0"/>
    </xf>
    <xf numFmtId="3" fontId="190" fillId="133" borderId="231" xfId="0" applyNumberFormat="1" applyFont="1" applyFill="1" applyBorder="1" applyAlignment="1" applyProtection="1">
      <alignment horizontal="right" indent="1"/>
      <protection locked="0"/>
    </xf>
    <xf numFmtId="3" fontId="191" fillId="134" borderId="232" xfId="0" applyNumberFormat="1" applyFont="1" applyFill="1" applyBorder="1" applyAlignment="1" applyProtection="1">
      <alignment horizontal="right" indent="1"/>
      <protection locked="0"/>
    </xf>
    <xf numFmtId="3" fontId="192" fillId="135" borderId="233" xfId="0" applyNumberFormat="1" applyFont="1" applyFill="1" applyBorder="1" applyAlignment="1" applyProtection="1">
      <alignment horizontal="right" indent="1"/>
      <protection locked="0"/>
    </xf>
    <xf numFmtId="3" fontId="193" fillId="136" borderId="234" xfId="0" applyNumberFormat="1" applyFont="1" applyFill="1" applyBorder="1" applyAlignment="1" applyProtection="1">
      <alignment horizontal="right" indent="1"/>
      <protection locked="0"/>
    </xf>
    <xf numFmtId="3" fontId="194" fillId="137" borderId="235" xfId="0" applyNumberFormat="1" applyFont="1" applyFill="1" applyBorder="1" applyAlignment="1" applyProtection="1">
      <alignment horizontal="right" indent="1"/>
      <protection locked="0"/>
    </xf>
    <xf numFmtId="3" fontId="195" fillId="138" borderId="236" xfId="0" applyNumberFormat="1" applyFont="1" applyFill="1" applyBorder="1" applyAlignment="1" applyProtection="1">
      <alignment horizontal="right" indent="1"/>
      <protection locked="0"/>
    </xf>
    <xf numFmtId="3" fontId="196" fillId="139" borderId="237" xfId="0" applyNumberFormat="1" applyFont="1" applyFill="1" applyBorder="1" applyAlignment="1" applyProtection="1">
      <alignment horizontal="right" indent="1"/>
      <protection locked="0"/>
    </xf>
    <xf numFmtId="3" fontId="197" fillId="140" borderId="238" xfId="0" applyNumberFormat="1" applyFont="1" applyFill="1" applyBorder="1" applyAlignment="1" applyProtection="1">
      <alignment horizontal="right" indent="1"/>
      <protection locked="0"/>
    </xf>
    <xf numFmtId="3" fontId="198" fillId="141" borderId="239" xfId="0" applyNumberFormat="1" applyFont="1" applyFill="1" applyBorder="1" applyAlignment="1" applyProtection="1">
      <alignment horizontal="right" indent="1"/>
      <protection locked="0"/>
    </xf>
    <xf numFmtId="3" fontId="199" fillId="142" borderId="240" xfId="0" applyNumberFormat="1" applyFont="1" applyFill="1" applyBorder="1" applyAlignment="1" applyProtection="1">
      <alignment horizontal="right" indent="1"/>
      <protection locked="0"/>
    </xf>
    <xf numFmtId="3" fontId="200" fillId="143" borderId="241" xfId="0" applyNumberFormat="1" applyFont="1" applyFill="1" applyBorder="1" applyAlignment="1" applyProtection="1">
      <alignment horizontal="right" indent="1"/>
      <protection locked="0"/>
    </xf>
    <xf numFmtId="3" fontId="201" fillId="144" borderId="242" xfId="0" applyNumberFormat="1" applyFont="1" applyFill="1" applyBorder="1" applyAlignment="1" applyProtection="1">
      <alignment horizontal="right" indent="1"/>
      <protection locked="0"/>
    </xf>
    <xf numFmtId="3" fontId="202" fillId="145" borderId="243" xfId="0" applyNumberFormat="1" applyFont="1" applyFill="1" applyBorder="1" applyAlignment="1" applyProtection="1">
      <alignment horizontal="right" indent="1"/>
      <protection locked="0"/>
    </xf>
    <xf numFmtId="3" fontId="203" fillId="146" borderId="244" xfId="0" applyNumberFormat="1" applyFont="1" applyFill="1" applyBorder="1" applyAlignment="1" applyProtection="1">
      <alignment horizontal="right" indent="1"/>
      <protection locked="0"/>
    </xf>
    <xf numFmtId="3" fontId="204" fillId="147" borderId="245" xfId="0" applyNumberFormat="1" applyFont="1" applyFill="1" applyBorder="1" applyAlignment="1" applyProtection="1">
      <alignment horizontal="right" indent="1"/>
      <protection locked="0"/>
    </xf>
    <xf numFmtId="3" fontId="205" fillId="148" borderId="246" xfId="0" applyNumberFormat="1" applyFont="1" applyFill="1" applyBorder="1" applyAlignment="1" applyProtection="1">
      <alignment horizontal="right" indent="1"/>
      <protection locked="0"/>
    </xf>
    <xf numFmtId="3" fontId="206" fillId="149" borderId="247" xfId="0" applyNumberFormat="1" applyFont="1" applyFill="1" applyBorder="1" applyAlignment="1" applyProtection="1">
      <alignment horizontal="right" indent="1"/>
      <protection locked="0"/>
    </xf>
    <xf numFmtId="3" fontId="207" fillId="150" borderId="248" xfId="0" applyNumberFormat="1" applyFont="1" applyFill="1" applyBorder="1" applyAlignment="1" applyProtection="1">
      <alignment horizontal="right" indent="1"/>
      <protection locked="0"/>
    </xf>
    <xf numFmtId="3" fontId="208" fillId="151" borderId="249" xfId="0" applyNumberFormat="1" applyFont="1" applyFill="1" applyBorder="1" applyAlignment="1" applyProtection="1">
      <alignment horizontal="right" indent="1"/>
      <protection locked="0"/>
    </xf>
    <xf numFmtId="3" fontId="209" fillId="152" borderId="250" xfId="0" applyNumberFormat="1" applyFont="1" applyFill="1" applyBorder="1" applyAlignment="1" applyProtection="1">
      <alignment horizontal="right" indent="1"/>
      <protection locked="0"/>
    </xf>
    <xf numFmtId="3" fontId="210" fillId="153" borderId="251" xfId="0" applyNumberFormat="1" applyFont="1" applyFill="1" applyBorder="1" applyAlignment="1" applyProtection="1">
      <alignment horizontal="right" indent="1"/>
      <protection locked="0"/>
    </xf>
    <xf numFmtId="3" fontId="211" fillId="154" borderId="252" xfId="0" applyNumberFormat="1" applyFont="1" applyFill="1" applyBorder="1" applyAlignment="1" applyProtection="1">
      <alignment horizontal="right" indent="1"/>
      <protection locked="0"/>
    </xf>
    <xf numFmtId="3" fontId="212" fillId="155" borderId="253" xfId="0" applyNumberFormat="1" applyFont="1" applyFill="1" applyBorder="1" applyAlignment="1" applyProtection="1">
      <alignment horizontal="right" indent="1"/>
      <protection locked="0"/>
    </xf>
    <xf numFmtId="3" fontId="213" fillId="156" borderId="254" xfId="0" applyNumberFormat="1" applyFont="1" applyFill="1" applyBorder="1" applyAlignment="1" applyProtection="1">
      <alignment horizontal="right" indent="1"/>
      <protection locked="0"/>
    </xf>
    <xf numFmtId="3" fontId="214" fillId="157" borderId="255" xfId="0" applyNumberFormat="1" applyFont="1" applyFill="1" applyBorder="1" applyAlignment="1" applyProtection="1">
      <alignment horizontal="right" indent="1"/>
      <protection locked="0"/>
    </xf>
    <xf numFmtId="3" fontId="215" fillId="158" borderId="256" xfId="0" applyNumberFormat="1" applyFont="1" applyFill="1" applyBorder="1" applyAlignment="1" applyProtection="1">
      <alignment horizontal="right" indent="1"/>
      <protection locked="0"/>
    </xf>
    <xf numFmtId="3" fontId="216" fillId="159" borderId="257" xfId="0" applyNumberFormat="1" applyFont="1" applyFill="1" applyBorder="1" applyAlignment="1" applyProtection="1">
      <alignment horizontal="right" indent="1"/>
      <protection locked="0"/>
    </xf>
    <xf numFmtId="3" fontId="217" fillId="160" borderId="258" xfId="0" applyNumberFormat="1" applyFont="1" applyFill="1" applyBorder="1" applyAlignment="1" applyProtection="1">
      <alignment horizontal="right" indent="1"/>
      <protection locked="0"/>
    </xf>
    <xf numFmtId="3" fontId="218" fillId="161" borderId="259" xfId="0" applyNumberFormat="1" applyFont="1" applyFill="1" applyBorder="1" applyAlignment="1">
      <alignment horizontal="right" indent="1"/>
    </xf>
    <xf numFmtId="3" fontId="219" fillId="162" borderId="260" xfId="0" applyNumberFormat="1" applyFont="1" applyFill="1" applyBorder="1" applyAlignment="1">
      <alignment horizontal="right" indent="1"/>
    </xf>
    <xf numFmtId="3" fontId="220" fillId="163" borderId="261" xfId="0" applyNumberFormat="1" applyFont="1" applyFill="1" applyBorder="1" applyAlignment="1">
      <alignment horizontal="right" indent="1"/>
    </xf>
    <xf numFmtId="3" fontId="221" fillId="164" borderId="262" xfId="0" applyNumberFormat="1" applyFont="1" applyFill="1" applyBorder="1" applyAlignment="1">
      <alignment horizontal="right" indent="1"/>
    </xf>
    <xf numFmtId="3" fontId="222" fillId="165" borderId="263" xfId="0" applyNumberFormat="1" applyFont="1" applyFill="1" applyBorder="1" applyAlignment="1">
      <alignment horizontal="right" indent="1"/>
    </xf>
    <xf numFmtId="3" fontId="223" fillId="166" borderId="264" xfId="0" applyNumberFormat="1" applyFont="1" applyFill="1" applyBorder="1" applyAlignment="1">
      <alignment horizontal="right" indent="1"/>
    </xf>
    <xf numFmtId="3" fontId="224" fillId="167" borderId="265" xfId="0" applyNumberFormat="1" applyFont="1" applyFill="1" applyBorder="1" applyAlignment="1">
      <alignment horizontal="right" indent="1"/>
    </xf>
    <xf numFmtId="3" fontId="225" fillId="168" borderId="266" xfId="0" applyNumberFormat="1" applyFont="1" applyFill="1" applyBorder="1" applyAlignment="1">
      <alignment horizontal="right" indent="1"/>
    </xf>
    <xf numFmtId="3" fontId="226" fillId="169" borderId="267" xfId="0" applyNumberFormat="1" applyFont="1" applyFill="1" applyBorder="1" applyAlignment="1">
      <alignment horizontal="right" indent="1"/>
    </xf>
    <xf numFmtId="3" fontId="227" fillId="170" borderId="268" xfId="0" applyNumberFormat="1" applyFont="1" applyFill="1" applyBorder="1" applyAlignment="1">
      <alignment horizontal="right" indent="1"/>
    </xf>
    <xf numFmtId="3" fontId="228" fillId="171" borderId="269" xfId="0" applyNumberFormat="1" applyFont="1" applyFill="1" applyBorder="1" applyAlignment="1">
      <alignment horizontal="right" indent="1"/>
    </xf>
    <xf numFmtId="3" fontId="229" fillId="172" borderId="270" xfId="0" applyNumberFormat="1" applyFont="1" applyFill="1" applyBorder="1" applyAlignment="1">
      <alignment horizontal="right" indent="1"/>
    </xf>
    <xf numFmtId="3" fontId="230" fillId="173" borderId="271" xfId="0" applyNumberFormat="1" applyFont="1" applyFill="1" applyBorder="1" applyAlignment="1">
      <alignment horizontal="right" indent="1"/>
    </xf>
    <xf numFmtId="3" fontId="231" fillId="174" borderId="272" xfId="0" applyNumberFormat="1" applyFont="1" applyFill="1" applyBorder="1" applyAlignment="1">
      <alignment horizontal="right" indent="1"/>
    </xf>
    <xf numFmtId="3" fontId="232" fillId="175" borderId="273" xfId="0" applyNumberFormat="1" applyFont="1" applyFill="1" applyBorder="1" applyAlignment="1">
      <alignment horizontal="right" indent="1"/>
    </xf>
    <xf numFmtId="3" fontId="233" fillId="176" borderId="274" xfId="0" applyNumberFormat="1" applyFont="1" applyFill="1" applyBorder="1" applyAlignment="1">
      <alignment horizontal="right" indent="1"/>
    </xf>
    <xf numFmtId="3" fontId="234" fillId="177" borderId="275" xfId="0" applyNumberFormat="1" applyFont="1" applyFill="1" applyBorder="1" applyAlignment="1">
      <alignment horizontal="right" indent="1"/>
    </xf>
    <xf numFmtId="3" fontId="235" fillId="178" borderId="276" xfId="0" applyNumberFormat="1" applyFont="1" applyFill="1" applyBorder="1" applyAlignment="1">
      <alignment horizontal="right" indent="1"/>
    </xf>
    <xf numFmtId="3" fontId="236" fillId="179" borderId="277" xfId="0" applyNumberFormat="1" applyFont="1" applyFill="1" applyBorder="1" applyAlignment="1">
      <alignment horizontal="right" indent="1"/>
    </xf>
    <xf numFmtId="3" fontId="237" fillId="180" borderId="278" xfId="0" applyNumberFormat="1" applyFont="1" applyFill="1" applyBorder="1" applyAlignment="1">
      <alignment horizontal="right" indent="1"/>
    </xf>
    <xf numFmtId="3" fontId="238" fillId="181" borderId="279" xfId="0" applyNumberFormat="1" applyFont="1" applyFill="1" applyBorder="1" applyAlignment="1">
      <alignment horizontal="right" indent="1"/>
    </xf>
    <xf numFmtId="3" fontId="239" fillId="182" borderId="280" xfId="0" applyNumberFormat="1" applyFont="1" applyFill="1" applyBorder="1" applyAlignment="1">
      <alignment horizontal="right" indent="1"/>
    </xf>
    <xf numFmtId="3" fontId="240" fillId="183" borderId="281" xfId="0" applyNumberFormat="1" applyFont="1" applyFill="1" applyBorder="1" applyAlignment="1">
      <alignment horizontal="right" indent="1"/>
    </xf>
    <xf numFmtId="3" fontId="241" fillId="184" borderId="282" xfId="0" applyNumberFormat="1" applyFont="1" applyFill="1" applyBorder="1" applyAlignment="1">
      <alignment horizontal="right" indent="1"/>
    </xf>
    <xf numFmtId="3" fontId="242" fillId="185" borderId="283" xfId="0" applyNumberFormat="1" applyFont="1" applyFill="1" applyBorder="1" applyAlignment="1">
      <alignment horizontal="right" indent="1"/>
    </xf>
    <xf numFmtId="3" fontId="243" fillId="186" borderId="284" xfId="0" applyNumberFormat="1" applyFont="1" applyFill="1" applyBorder="1" applyAlignment="1">
      <alignment horizontal="right" indent="1"/>
    </xf>
    <xf numFmtId="3" fontId="244" fillId="187" borderId="285" xfId="0" applyNumberFormat="1" applyFont="1" applyFill="1" applyBorder="1" applyAlignment="1">
      <alignment horizontal="right" indent="1"/>
    </xf>
    <xf numFmtId="3" fontId="245" fillId="188" borderId="286" xfId="0" applyNumberFormat="1" applyFont="1" applyFill="1" applyBorder="1" applyAlignment="1">
      <alignment horizontal="right" indent="1"/>
    </xf>
    <xf numFmtId="3" fontId="246" fillId="189" borderId="287" xfId="0" applyNumberFormat="1" applyFont="1" applyFill="1" applyBorder="1" applyAlignment="1">
      <alignment horizontal="right" indent="1"/>
    </xf>
    <xf numFmtId="3" fontId="247" fillId="190" borderId="288" xfId="0" applyNumberFormat="1" applyFont="1" applyFill="1" applyBorder="1" applyAlignment="1">
      <alignment horizontal="right" indent="1"/>
    </xf>
    <xf numFmtId="3" fontId="248" fillId="191" borderId="289" xfId="0" applyNumberFormat="1" applyFont="1" applyFill="1" applyBorder="1" applyAlignment="1">
      <alignment horizontal="right" indent="1"/>
    </xf>
    <xf numFmtId="3" fontId="249" fillId="192" borderId="290" xfId="0" applyNumberFormat="1" applyFont="1" applyFill="1" applyBorder="1" applyAlignment="1">
      <alignment horizontal="right" indent="1"/>
    </xf>
    <xf numFmtId="3" fontId="250" fillId="193" borderId="291" xfId="0" applyNumberFormat="1" applyFont="1" applyFill="1" applyBorder="1" applyAlignment="1">
      <alignment horizontal="right" indent="1"/>
    </xf>
    <xf numFmtId="3" fontId="251" fillId="194" borderId="292" xfId="0" applyNumberFormat="1" applyFont="1" applyFill="1" applyBorder="1" applyAlignment="1">
      <alignment horizontal="right" indent="1"/>
    </xf>
    <xf numFmtId="3" fontId="252" fillId="195" borderId="293" xfId="0" applyNumberFormat="1" applyFont="1" applyFill="1" applyBorder="1" applyAlignment="1">
      <alignment horizontal="right" indent="1"/>
    </xf>
    <xf numFmtId="3" fontId="253" fillId="196" borderId="294" xfId="0" applyNumberFormat="1" applyFont="1" applyFill="1" applyBorder="1" applyAlignment="1">
      <alignment horizontal="right" indent="1"/>
    </xf>
    <xf numFmtId="3" fontId="254" fillId="197" borderId="295" xfId="0" applyNumberFormat="1" applyFont="1" applyFill="1" applyBorder="1" applyAlignment="1">
      <alignment horizontal="right" indent="1"/>
    </xf>
    <xf numFmtId="3" fontId="255" fillId="198" borderId="296" xfId="0" applyNumberFormat="1" applyFont="1" applyFill="1" applyBorder="1" applyAlignment="1">
      <alignment horizontal="right" indent="1"/>
    </xf>
    <xf numFmtId="3" fontId="256" fillId="199" borderId="297" xfId="0" applyNumberFormat="1" applyFont="1" applyFill="1" applyBorder="1" applyAlignment="1">
      <alignment horizontal="right" indent="1"/>
    </xf>
    <xf numFmtId="3" fontId="257" fillId="200" borderId="298" xfId="0" applyNumberFormat="1" applyFont="1" applyFill="1" applyBorder="1" applyAlignment="1">
      <alignment horizontal="right" indent="1"/>
    </xf>
    <xf numFmtId="3" fontId="258" fillId="201" borderId="299" xfId="0" applyNumberFormat="1" applyFont="1" applyFill="1" applyBorder="1" applyAlignment="1">
      <alignment horizontal="right" indent="1"/>
    </xf>
    <xf numFmtId="3" fontId="259" fillId="202" borderId="300" xfId="0" applyNumberFormat="1" applyFont="1" applyFill="1" applyBorder="1" applyAlignment="1">
      <alignment horizontal="right" indent="1"/>
    </xf>
    <xf numFmtId="3" fontId="260" fillId="203" borderId="301" xfId="0" applyNumberFormat="1" applyFont="1" applyFill="1" applyBorder="1" applyAlignment="1">
      <alignment horizontal="right" indent="1"/>
    </xf>
    <xf numFmtId="3" fontId="261" fillId="204" borderId="302" xfId="0" applyNumberFormat="1" applyFont="1" applyFill="1" applyBorder="1" applyAlignment="1">
      <alignment horizontal="right" indent="1"/>
    </xf>
    <xf numFmtId="3" fontId="262" fillId="205" borderId="303" xfId="0" applyNumberFormat="1" applyFont="1" applyFill="1" applyBorder="1" applyAlignment="1">
      <alignment horizontal="right" indent="1"/>
    </xf>
    <xf numFmtId="3" fontId="263" fillId="206" borderId="304" xfId="0" applyNumberFormat="1" applyFont="1" applyFill="1" applyBorder="1" applyAlignment="1">
      <alignment horizontal="right" indent="1"/>
    </xf>
    <xf numFmtId="3" fontId="264" fillId="207" borderId="305" xfId="0" applyNumberFormat="1" applyFont="1" applyFill="1" applyBorder="1" applyAlignment="1">
      <alignment horizontal="right" indent="1"/>
    </xf>
    <xf numFmtId="3" fontId="265" fillId="208" borderId="306" xfId="0" applyNumberFormat="1" applyFont="1" applyFill="1" applyBorder="1" applyAlignment="1">
      <alignment horizontal="right" indent="1"/>
    </xf>
    <xf numFmtId="3" fontId="266" fillId="209" borderId="307" xfId="0" applyNumberFormat="1" applyFont="1" applyFill="1" applyBorder="1" applyAlignment="1">
      <alignment horizontal="right" indent="1"/>
    </xf>
    <xf numFmtId="3" fontId="267" fillId="210" borderId="308" xfId="0" applyNumberFormat="1" applyFont="1" applyFill="1" applyBorder="1" applyAlignment="1">
      <alignment horizontal="right" indent="1"/>
    </xf>
    <xf numFmtId="3" fontId="268" fillId="211" borderId="309" xfId="0" applyNumberFormat="1" applyFont="1" applyFill="1" applyBorder="1" applyAlignment="1">
      <alignment horizontal="right" indent="1"/>
    </xf>
    <xf numFmtId="3" fontId="269" fillId="212" borderId="310" xfId="0" applyNumberFormat="1" applyFont="1" applyFill="1" applyBorder="1" applyAlignment="1">
      <alignment horizontal="right" indent="1"/>
    </xf>
    <xf numFmtId="3" fontId="270" fillId="213" borderId="311" xfId="0" applyNumberFormat="1" applyFont="1" applyFill="1" applyBorder="1" applyAlignment="1">
      <alignment horizontal="right" indent="1"/>
    </xf>
    <xf numFmtId="3" fontId="271" fillId="214" borderId="312" xfId="0" applyNumberFormat="1" applyFont="1" applyFill="1" applyBorder="1" applyAlignment="1">
      <alignment horizontal="right" indent="1"/>
    </xf>
    <xf numFmtId="3" fontId="272" fillId="215" borderId="313" xfId="0" applyNumberFormat="1" applyFont="1" applyFill="1" applyBorder="1" applyAlignment="1">
      <alignment horizontal="right" indent="1"/>
    </xf>
    <xf numFmtId="3" fontId="273" fillId="216" borderId="314" xfId="0" applyNumberFormat="1" applyFont="1" applyFill="1" applyBorder="1" applyAlignment="1">
      <alignment horizontal="right" indent="1"/>
    </xf>
    <xf numFmtId="3" fontId="274" fillId="217" borderId="315" xfId="0" applyNumberFormat="1" applyFont="1" applyFill="1" applyBorder="1" applyAlignment="1">
      <alignment horizontal="right" indent="1"/>
    </xf>
    <xf numFmtId="3" fontId="276" fillId="219" borderId="316" xfId="0" applyNumberFormat="1" applyFont="1" applyFill="1" applyBorder="1" applyAlignment="1">
      <alignment horizontal="right" indent="1"/>
    </xf>
    <xf numFmtId="3" fontId="277" fillId="220" borderId="317" xfId="0" applyNumberFormat="1" applyFont="1" applyFill="1" applyBorder="1" applyAlignment="1">
      <alignment horizontal="right" indent="1"/>
    </xf>
    <xf numFmtId="3" fontId="278" fillId="221" borderId="318" xfId="0" applyNumberFormat="1" applyFont="1" applyFill="1" applyBorder="1" applyAlignment="1">
      <alignment horizontal="right" indent="1"/>
    </xf>
    <xf numFmtId="3" fontId="279" fillId="222" borderId="319" xfId="0" applyNumberFormat="1" applyFont="1" applyFill="1" applyBorder="1" applyAlignment="1">
      <alignment horizontal="right" indent="1"/>
    </xf>
    <xf numFmtId="3" fontId="280" fillId="223" borderId="320" xfId="0" applyNumberFormat="1" applyFont="1" applyFill="1" applyBorder="1" applyAlignment="1">
      <alignment horizontal="right" indent="1"/>
    </xf>
    <xf numFmtId="3" fontId="281" fillId="224" borderId="321" xfId="0" applyNumberFormat="1" applyFont="1" applyFill="1" applyBorder="1" applyAlignment="1">
      <alignment horizontal="right" indent="1"/>
    </xf>
    <xf numFmtId="3" fontId="282" fillId="225" borderId="322" xfId="0" applyNumberFormat="1" applyFont="1" applyFill="1" applyBorder="1" applyAlignment="1">
      <alignment horizontal="right" indent="1"/>
    </xf>
    <xf numFmtId="3" fontId="283" fillId="226" borderId="323" xfId="0" applyNumberFormat="1" applyFont="1" applyFill="1" applyBorder="1" applyAlignment="1">
      <alignment horizontal="right" indent="1"/>
    </xf>
    <xf numFmtId="3" fontId="284" fillId="227" borderId="324" xfId="0" applyNumberFormat="1" applyFont="1" applyFill="1" applyBorder="1" applyAlignment="1">
      <alignment horizontal="right" indent="1"/>
    </xf>
    <xf numFmtId="3" fontId="285" fillId="228" borderId="325" xfId="0" applyNumberFormat="1" applyFont="1" applyFill="1" applyBorder="1" applyAlignment="1">
      <alignment horizontal="right" indent="1"/>
    </xf>
    <xf numFmtId="3" fontId="286" fillId="229" borderId="326" xfId="0" applyNumberFormat="1" applyFont="1" applyFill="1" applyBorder="1" applyAlignment="1">
      <alignment horizontal="right" indent="1"/>
    </xf>
    <xf numFmtId="3" fontId="287" fillId="230" borderId="327" xfId="0" applyNumberFormat="1" applyFont="1" applyFill="1" applyBorder="1" applyAlignment="1">
      <alignment horizontal="right" indent="1"/>
    </xf>
    <xf numFmtId="3" fontId="288" fillId="231" borderId="328" xfId="0" applyNumberFormat="1" applyFont="1" applyFill="1" applyBorder="1" applyAlignment="1">
      <alignment horizontal="right" indent="1"/>
    </xf>
    <xf numFmtId="3" fontId="289" fillId="232" borderId="329" xfId="0" applyNumberFormat="1" applyFont="1" applyFill="1" applyBorder="1" applyAlignment="1">
      <alignment horizontal="right" indent="1"/>
    </xf>
    <xf numFmtId="3" fontId="290" fillId="233" borderId="330" xfId="0" applyNumberFormat="1" applyFont="1" applyFill="1" applyBorder="1" applyAlignment="1">
      <alignment horizontal="right" indent="1"/>
    </xf>
    <xf numFmtId="3" fontId="291" fillId="234" borderId="331" xfId="0" applyNumberFormat="1" applyFont="1" applyFill="1" applyBorder="1" applyAlignment="1">
      <alignment horizontal="right" indent="1"/>
    </xf>
    <xf numFmtId="3" fontId="292" fillId="235" borderId="332" xfId="0" applyNumberFormat="1" applyFont="1" applyFill="1" applyBorder="1" applyAlignment="1">
      <alignment horizontal="right" indent="1"/>
    </xf>
    <xf numFmtId="3" fontId="293" fillId="236" borderId="333" xfId="0" applyNumberFormat="1" applyFont="1" applyFill="1" applyBorder="1" applyAlignment="1">
      <alignment horizontal="right" indent="1"/>
    </xf>
    <xf numFmtId="3" fontId="294" fillId="237" borderId="334" xfId="0" applyNumberFormat="1" applyFont="1" applyFill="1" applyBorder="1" applyAlignment="1">
      <alignment horizontal="right" indent="1"/>
    </xf>
    <xf numFmtId="3" fontId="295" fillId="238" borderId="335" xfId="0" applyNumberFormat="1" applyFont="1" applyFill="1" applyBorder="1" applyAlignment="1">
      <alignment horizontal="right" indent="1"/>
    </xf>
    <xf numFmtId="3" fontId="296" fillId="239" borderId="336" xfId="0" applyNumberFormat="1" applyFont="1" applyFill="1" applyBorder="1" applyAlignment="1">
      <alignment horizontal="right" indent="1"/>
    </xf>
    <xf numFmtId="3" fontId="297" fillId="240" borderId="337" xfId="0" applyNumberFormat="1" applyFont="1" applyFill="1" applyBorder="1" applyAlignment="1">
      <alignment horizontal="right" indent="1"/>
    </xf>
    <xf numFmtId="3" fontId="298" fillId="241" borderId="338" xfId="0" applyNumberFormat="1" applyFont="1" applyFill="1" applyBorder="1" applyAlignment="1">
      <alignment horizontal="right" indent="1"/>
    </xf>
    <xf numFmtId="3" fontId="299" fillId="242" borderId="339" xfId="0" applyNumberFormat="1" applyFont="1" applyFill="1" applyBorder="1" applyAlignment="1">
      <alignment horizontal="right" indent="1"/>
    </xf>
    <xf numFmtId="3" fontId="300" fillId="243" borderId="340" xfId="0" applyNumberFormat="1" applyFont="1" applyFill="1" applyBorder="1" applyAlignment="1">
      <alignment horizontal="right" indent="1"/>
    </xf>
    <xf numFmtId="3" fontId="301" fillId="244" borderId="341" xfId="0" applyNumberFormat="1" applyFont="1" applyFill="1" applyBorder="1" applyAlignment="1">
      <alignment horizontal="right" indent="1"/>
    </xf>
    <xf numFmtId="3" fontId="302" fillId="245" borderId="342" xfId="0" applyNumberFormat="1" applyFont="1" applyFill="1" applyBorder="1" applyAlignment="1">
      <alignment horizontal="right" indent="1"/>
    </xf>
    <xf numFmtId="3" fontId="303" fillId="246" borderId="343" xfId="0" applyNumberFormat="1" applyFont="1" applyFill="1" applyBorder="1" applyAlignment="1">
      <alignment horizontal="right" indent="1"/>
    </xf>
    <xf numFmtId="3" fontId="304" fillId="247" borderId="344" xfId="0" applyNumberFormat="1" applyFont="1" applyFill="1" applyBorder="1" applyAlignment="1">
      <alignment horizontal="right" indent="1"/>
    </xf>
    <xf numFmtId="3" fontId="305" fillId="248" borderId="345" xfId="0" applyNumberFormat="1" applyFont="1" applyFill="1" applyBorder="1" applyAlignment="1">
      <alignment horizontal="right" indent="1"/>
    </xf>
    <xf numFmtId="3" fontId="306" fillId="249" borderId="346" xfId="0" applyNumberFormat="1" applyFont="1" applyFill="1" applyBorder="1" applyAlignment="1">
      <alignment horizontal="right" indent="1"/>
    </xf>
    <xf numFmtId="3" fontId="307" fillId="250" borderId="347" xfId="0" applyNumberFormat="1" applyFont="1" applyFill="1" applyBorder="1" applyAlignment="1">
      <alignment horizontal="right" indent="1"/>
    </xf>
    <xf numFmtId="3" fontId="308" fillId="251" borderId="348" xfId="0" applyNumberFormat="1" applyFont="1" applyFill="1" applyBorder="1" applyAlignment="1">
      <alignment horizontal="right" indent="1"/>
    </xf>
    <xf numFmtId="3" fontId="309" fillId="252" borderId="349" xfId="0" applyNumberFormat="1" applyFont="1" applyFill="1" applyBorder="1" applyAlignment="1">
      <alignment horizontal="right" indent="1"/>
    </xf>
    <xf numFmtId="3" fontId="310" fillId="253" borderId="350" xfId="0" applyNumberFormat="1" applyFont="1" applyFill="1" applyBorder="1" applyAlignment="1">
      <alignment horizontal="right" indent="1"/>
    </xf>
    <xf numFmtId="3" fontId="311" fillId="254" borderId="351" xfId="0" applyNumberFormat="1" applyFont="1" applyFill="1" applyBorder="1" applyAlignment="1">
      <alignment horizontal="right" indent="1"/>
    </xf>
    <xf numFmtId="3" fontId="312" fillId="255" borderId="352" xfId="0" applyNumberFormat="1" applyFont="1" applyFill="1" applyBorder="1" applyAlignment="1">
      <alignment horizontal="right" indent="1"/>
    </xf>
    <xf numFmtId="3" fontId="313" fillId="256" borderId="353" xfId="0" applyNumberFormat="1" applyFont="1" applyFill="1" applyBorder="1" applyAlignment="1">
      <alignment horizontal="right" indent="1"/>
    </xf>
    <xf numFmtId="3" fontId="314" fillId="257" borderId="354" xfId="0" applyNumberFormat="1" applyFont="1" applyFill="1" applyBorder="1" applyAlignment="1">
      <alignment horizontal="right" indent="1"/>
    </xf>
    <xf numFmtId="3" fontId="315" fillId="258" borderId="355" xfId="0" applyNumberFormat="1" applyFont="1" applyFill="1" applyBorder="1" applyAlignment="1">
      <alignment horizontal="right" indent="1"/>
    </xf>
    <xf numFmtId="3" fontId="316" fillId="259" borderId="356" xfId="0" applyNumberFormat="1" applyFont="1" applyFill="1" applyBorder="1" applyAlignment="1">
      <alignment horizontal="right" indent="1"/>
    </xf>
    <xf numFmtId="3" fontId="317" fillId="260" borderId="357" xfId="0" applyNumberFormat="1" applyFont="1" applyFill="1" applyBorder="1" applyAlignment="1">
      <alignment horizontal="right" indent="1"/>
    </xf>
    <xf numFmtId="3" fontId="318" fillId="261" borderId="358" xfId="0" applyNumberFormat="1" applyFont="1" applyFill="1" applyBorder="1" applyAlignment="1">
      <alignment horizontal="right" indent="1"/>
    </xf>
    <xf numFmtId="3" fontId="319" fillId="262" borderId="359" xfId="0" applyNumberFormat="1" applyFont="1" applyFill="1" applyBorder="1" applyAlignment="1">
      <alignment horizontal="right" indent="1"/>
    </xf>
    <xf numFmtId="3" fontId="320" fillId="263" borderId="360" xfId="0" applyNumberFormat="1" applyFont="1" applyFill="1" applyBorder="1" applyAlignment="1">
      <alignment horizontal="right" indent="1"/>
    </xf>
    <xf numFmtId="3" fontId="321" fillId="264" borderId="361" xfId="0" applyNumberFormat="1" applyFont="1" applyFill="1" applyBorder="1" applyAlignment="1">
      <alignment horizontal="right" indent="1"/>
    </xf>
    <xf numFmtId="3" fontId="322" fillId="265" borderId="362" xfId="0" applyNumberFormat="1" applyFont="1" applyFill="1" applyBorder="1" applyAlignment="1">
      <alignment horizontal="right" indent="1"/>
    </xf>
    <xf numFmtId="3" fontId="323" fillId="266" borderId="363" xfId="0" applyNumberFormat="1" applyFont="1" applyFill="1" applyBorder="1" applyAlignment="1">
      <alignment horizontal="right" indent="1"/>
    </xf>
    <xf numFmtId="3" fontId="324" fillId="267" borderId="364" xfId="0" applyNumberFormat="1" applyFont="1" applyFill="1" applyBorder="1" applyAlignment="1">
      <alignment horizontal="right" indent="1"/>
    </xf>
    <xf numFmtId="3" fontId="325" fillId="268" borderId="365" xfId="0" applyNumberFormat="1" applyFont="1" applyFill="1" applyBorder="1" applyAlignment="1">
      <alignment horizontal="right" indent="1"/>
    </xf>
    <xf numFmtId="3" fontId="327" fillId="270" borderId="366" xfId="0" applyNumberFormat="1" applyFont="1" applyFill="1" applyBorder="1" applyAlignment="1">
      <alignment horizontal="right" indent="1"/>
    </xf>
    <xf numFmtId="3" fontId="328" fillId="271" borderId="367" xfId="0" applyNumberFormat="1" applyFont="1" applyFill="1" applyBorder="1" applyAlignment="1">
      <alignment horizontal="right" indent="1"/>
    </xf>
    <xf numFmtId="3" fontId="329" fillId="272" borderId="368" xfId="0" applyNumberFormat="1" applyFont="1" applyFill="1" applyBorder="1" applyAlignment="1">
      <alignment horizontal="right" indent="1"/>
    </xf>
    <xf numFmtId="3" fontId="330" fillId="273" borderId="369" xfId="0" applyNumberFormat="1" applyFont="1" applyFill="1" applyBorder="1" applyAlignment="1">
      <alignment horizontal="right" indent="1"/>
    </xf>
    <xf numFmtId="3" fontId="331" fillId="274" borderId="370" xfId="0" applyNumberFormat="1" applyFont="1" applyFill="1" applyBorder="1" applyAlignment="1">
      <alignment horizontal="right" indent="1"/>
    </xf>
    <xf numFmtId="3" fontId="332" fillId="275" borderId="371" xfId="0" applyNumberFormat="1" applyFont="1" applyFill="1" applyBorder="1" applyAlignment="1">
      <alignment horizontal="right" indent="1"/>
    </xf>
    <xf numFmtId="3" fontId="333" fillId="276" borderId="372" xfId="0" applyNumberFormat="1" applyFont="1" applyFill="1" applyBorder="1" applyAlignment="1">
      <alignment horizontal="right" indent="1"/>
    </xf>
    <xf numFmtId="3" fontId="334" fillId="277" borderId="373" xfId="0" applyNumberFormat="1" applyFont="1" applyFill="1" applyBorder="1" applyAlignment="1">
      <alignment horizontal="right" indent="1"/>
    </xf>
    <xf numFmtId="3" fontId="335" fillId="278" borderId="374" xfId="0" applyNumberFormat="1" applyFont="1" applyFill="1" applyBorder="1" applyAlignment="1">
      <alignment horizontal="right" indent="1"/>
    </xf>
    <xf numFmtId="3" fontId="336" fillId="279" borderId="375" xfId="0" applyNumberFormat="1" applyFont="1" applyFill="1" applyBorder="1" applyAlignment="1">
      <alignment horizontal="right" indent="1"/>
    </xf>
    <xf numFmtId="3" fontId="337" fillId="280" borderId="376" xfId="0" applyNumberFormat="1" applyFont="1" applyFill="1" applyBorder="1" applyAlignment="1">
      <alignment horizontal="right" indent="1"/>
    </xf>
    <xf numFmtId="3" fontId="338" fillId="281" borderId="377" xfId="0" applyNumberFormat="1" applyFont="1" applyFill="1" applyBorder="1" applyAlignment="1">
      <alignment horizontal="right" indent="1"/>
    </xf>
    <xf numFmtId="3" fontId="339" fillId="282" borderId="378" xfId="0" applyNumberFormat="1" applyFont="1" applyFill="1" applyBorder="1" applyAlignment="1">
      <alignment horizontal="right" indent="1"/>
    </xf>
    <xf numFmtId="3" fontId="340" fillId="283" borderId="379" xfId="0" applyNumberFormat="1" applyFont="1" applyFill="1" applyBorder="1" applyAlignment="1">
      <alignment horizontal="right" indent="1"/>
    </xf>
    <xf numFmtId="3" fontId="341" fillId="284" borderId="380" xfId="0" applyNumberFormat="1" applyFont="1" applyFill="1" applyBorder="1" applyAlignment="1">
      <alignment horizontal="right" indent="1"/>
    </xf>
    <xf numFmtId="3" fontId="342" fillId="285" borderId="381" xfId="0" applyNumberFormat="1" applyFont="1" applyFill="1" applyBorder="1" applyAlignment="1">
      <alignment horizontal="right" indent="1"/>
    </xf>
    <xf numFmtId="3" fontId="343" fillId="286" borderId="382" xfId="0" applyNumberFormat="1" applyFont="1" applyFill="1" applyBorder="1" applyAlignment="1">
      <alignment horizontal="right" indent="1"/>
    </xf>
    <xf numFmtId="3" fontId="344" fillId="287" borderId="383" xfId="0" applyNumberFormat="1" applyFont="1" applyFill="1" applyBorder="1" applyAlignment="1">
      <alignment horizontal="right" indent="1"/>
    </xf>
    <xf numFmtId="3" fontId="345" fillId="288" borderId="384" xfId="0" applyNumberFormat="1" applyFont="1" applyFill="1" applyBorder="1" applyAlignment="1">
      <alignment horizontal="right" indent="1"/>
    </xf>
    <xf numFmtId="3" fontId="346" fillId="289" borderId="385" xfId="0" applyNumberFormat="1" applyFont="1" applyFill="1" applyBorder="1" applyAlignment="1">
      <alignment horizontal="right" indent="1"/>
    </xf>
    <xf numFmtId="3" fontId="347" fillId="290" borderId="386" xfId="0" applyNumberFormat="1" applyFont="1" applyFill="1" applyBorder="1" applyAlignment="1">
      <alignment horizontal="right" indent="1"/>
    </xf>
    <xf numFmtId="3" fontId="348" fillId="291" borderId="387" xfId="0" applyNumberFormat="1" applyFont="1" applyFill="1" applyBorder="1" applyAlignment="1">
      <alignment horizontal="right" indent="1"/>
    </xf>
    <xf numFmtId="3" fontId="349" fillId="292" borderId="388" xfId="0" applyNumberFormat="1" applyFont="1" applyFill="1" applyBorder="1" applyAlignment="1">
      <alignment horizontal="right" indent="1"/>
    </xf>
    <xf numFmtId="3" fontId="350" fillId="293" borderId="389" xfId="0" applyNumberFormat="1" applyFont="1" applyFill="1" applyBorder="1" applyAlignment="1">
      <alignment horizontal="right" indent="1"/>
    </xf>
    <xf numFmtId="3" fontId="351" fillId="294" borderId="390" xfId="0" applyNumberFormat="1" applyFont="1" applyFill="1" applyBorder="1" applyAlignment="1">
      <alignment horizontal="right" indent="1"/>
    </xf>
    <xf numFmtId="3" fontId="352" fillId="295" borderId="391" xfId="0" applyNumberFormat="1" applyFont="1" applyFill="1" applyBorder="1" applyAlignment="1">
      <alignment horizontal="right" indent="1"/>
    </xf>
    <xf numFmtId="3" fontId="353" fillId="296" borderId="392" xfId="0" applyNumberFormat="1" applyFont="1" applyFill="1" applyBorder="1" applyAlignment="1">
      <alignment horizontal="right" indent="1"/>
    </xf>
    <xf numFmtId="3" fontId="354" fillId="297" borderId="393" xfId="0" applyNumberFormat="1" applyFont="1" applyFill="1" applyBorder="1" applyAlignment="1">
      <alignment horizontal="right" indent="1"/>
    </xf>
    <xf numFmtId="3" fontId="355" fillId="298" borderId="394" xfId="0" applyNumberFormat="1" applyFont="1" applyFill="1" applyBorder="1" applyAlignment="1">
      <alignment horizontal="right" indent="1"/>
    </xf>
    <xf numFmtId="3" fontId="356" fillId="299" borderId="395" xfId="0" applyNumberFormat="1" applyFont="1" applyFill="1" applyBorder="1" applyAlignment="1">
      <alignment horizontal="right" indent="1"/>
    </xf>
    <xf numFmtId="3" fontId="357" fillId="300" borderId="396" xfId="0" applyNumberFormat="1" applyFont="1" applyFill="1" applyBorder="1" applyAlignment="1">
      <alignment horizontal="right" indent="1"/>
    </xf>
    <xf numFmtId="3" fontId="358" fillId="301" borderId="397" xfId="0" applyNumberFormat="1" applyFont="1" applyFill="1" applyBorder="1" applyAlignment="1">
      <alignment horizontal="right" indent="1"/>
    </xf>
    <xf numFmtId="3" fontId="359" fillId="302" borderId="398" xfId="0" applyNumberFormat="1" applyFont="1" applyFill="1" applyBorder="1" applyAlignment="1">
      <alignment horizontal="right" indent="1"/>
    </xf>
    <xf numFmtId="3" fontId="360" fillId="303" borderId="399" xfId="0" applyNumberFormat="1" applyFont="1" applyFill="1" applyBorder="1" applyAlignment="1">
      <alignment horizontal="right" indent="1"/>
    </xf>
    <xf numFmtId="3" fontId="361" fillId="304" borderId="400" xfId="0" applyNumberFormat="1" applyFont="1" applyFill="1" applyBorder="1" applyAlignment="1">
      <alignment horizontal="right" indent="1"/>
    </xf>
    <xf numFmtId="3" fontId="362" fillId="305" borderId="401" xfId="0" applyNumberFormat="1" applyFont="1" applyFill="1" applyBorder="1" applyAlignment="1">
      <alignment horizontal="right" indent="1"/>
    </xf>
    <xf numFmtId="3" fontId="363" fillId="306" borderId="402" xfId="0" applyNumberFormat="1" applyFont="1" applyFill="1" applyBorder="1" applyAlignment="1">
      <alignment horizontal="right" indent="1"/>
    </xf>
    <xf numFmtId="3" fontId="364" fillId="307" borderId="403" xfId="0" applyNumberFormat="1" applyFont="1" applyFill="1" applyBorder="1" applyAlignment="1">
      <alignment horizontal="right" indent="1"/>
    </xf>
    <xf numFmtId="3" fontId="365" fillId="308" borderId="404" xfId="0" applyNumberFormat="1" applyFont="1" applyFill="1" applyBorder="1" applyAlignment="1">
      <alignment horizontal="right" indent="1"/>
    </xf>
    <xf numFmtId="3" fontId="366" fillId="309" borderId="405" xfId="0" applyNumberFormat="1" applyFont="1" applyFill="1" applyBorder="1" applyAlignment="1">
      <alignment horizontal="right" indent="1"/>
    </xf>
    <xf numFmtId="3" fontId="367" fillId="310" borderId="406" xfId="0" applyNumberFormat="1" applyFont="1" applyFill="1" applyBorder="1" applyAlignment="1">
      <alignment horizontal="right" indent="1"/>
    </xf>
    <xf numFmtId="3" fontId="368" fillId="311" borderId="407" xfId="0" applyNumberFormat="1" applyFont="1" applyFill="1" applyBorder="1" applyAlignment="1">
      <alignment horizontal="right" indent="1"/>
    </xf>
    <xf numFmtId="3" fontId="369" fillId="312" borderId="408" xfId="0" applyNumberFormat="1" applyFont="1" applyFill="1" applyBorder="1" applyAlignment="1">
      <alignment horizontal="right" indent="1"/>
    </xf>
    <xf numFmtId="3" fontId="370" fillId="313" borderId="409" xfId="0" applyNumberFormat="1" applyFont="1" applyFill="1" applyBorder="1" applyAlignment="1">
      <alignment horizontal="right" indent="1"/>
    </xf>
    <xf numFmtId="3" fontId="371" fillId="314" borderId="410" xfId="0" applyNumberFormat="1" applyFont="1" applyFill="1" applyBorder="1" applyAlignment="1">
      <alignment horizontal="right" indent="1"/>
    </xf>
    <xf numFmtId="3" fontId="372" fillId="315" borderId="411" xfId="0" applyNumberFormat="1" applyFont="1" applyFill="1" applyBorder="1" applyAlignment="1">
      <alignment horizontal="right" indent="1"/>
    </xf>
    <xf numFmtId="3" fontId="373" fillId="316" borderId="412" xfId="0" applyNumberFormat="1" applyFont="1" applyFill="1" applyBorder="1" applyAlignment="1">
      <alignment horizontal="right" indent="1"/>
    </xf>
    <xf numFmtId="3" fontId="374" fillId="317" borderId="413" xfId="0" applyNumberFormat="1" applyFont="1" applyFill="1" applyBorder="1" applyAlignment="1">
      <alignment horizontal="right" indent="1"/>
    </xf>
    <xf numFmtId="3" fontId="375" fillId="318" borderId="414" xfId="0" applyNumberFormat="1" applyFont="1" applyFill="1" applyBorder="1" applyAlignment="1">
      <alignment horizontal="right" indent="1"/>
    </xf>
    <xf numFmtId="3" fontId="376" fillId="319" borderId="415" xfId="0" applyNumberFormat="1" applyFont="1" applyFill="1" applyBorder="1" applyAlignment="1">
      <alignment horizontal="right" indent="1"/>
    </xf>
    <xf numFmtId="3" fontId="378" fillId="321" borderId="416" xfId="0" applyNumberFormat="1" applyFont="1" applyFill="1" applyBorder="1" applyAlignment="1">
      <alignment horizontal="right" indent="1"/>
    </xf>
    <xf numFmtId="3" fontId="379" fillId="322" borderId="417" xfId="0" applyNumberFormat="1" applyFont="1" applyFill="1" applyBorder="1" applyAlignment="1">
      <alignment horizontal="right" indent="1"/>
    </xf>
    <xf numFmtId="3" fontId="380" fillId="323" borderId="418" xfId="0" applyNumberFormat="1" applyFont="1" applyFill="1" applyBorder="1" applyAlignment="1">
      <alignment horizontal="right" indent="1"/>
    </xf>
    <xf numFmtId="3" fontId="381" fillId="324" borderId="419" xfId="0" applyNumberFormat="1" applyFont="1" applyFill="1" applyBorder="1" applyAlignment="1">
      <alignment horizontal="right" indent="1"/>
    </xf>
    <xf numFmtId="3" fontId="382" fillId="325" borderId="420" xfId="0" applyNumberFormat="1" applyFont="1" applyFill="1" applyBorder="1" applyAlignment="1">
      <alignment horizontal="right" indent="1"/>
    </xf>
    <xf numFmtId="3" fontId="383" fillId="326" borderId="421" xfId="0" applyNumberFormat="1" applyFont="1" applyFill="1" applyBorder="1" applyAlignment="1">
      <alignment horizontal="right" indent="1"/>
    </xf>
    <xf numFmtId="3" fontId="384" fillId="327" borderId="422" xfId="0" applyNumberFormat="1" applyFont="1" applyFill="1" applyBorder="1" applyAlignment="1">
      <alignment horizontal="right" indent="1"/>
    </xf>
    <xf numFmtId="3" fontId="385" fillId="328" borderId="423" xfId="0" applyNumberFormat="1" applyFont="1" applyFill="1" applyBorder="1" applyAlignment="1">
      <alignment horizontal="right" indent="1"/>
    </xf>
    <xf numFmtId="3" fontId="386" fillId="329" borderId="424" xfId="0" applyNumberFormat="1" applyFont="1" applyFill="1" applyBorder="1" applyAlignment="1">
      <alignment horizontal="right" indent="1"/>
    </xf>
    <xf numFmtId="3" fontId="387" fillId="330" borderId="425" xfId="0" applyNumberFormat="1" applyFont="1" applyFill="1" applyBorder="1" applyAlignment="1">
      <alignment horizontal="right" indent="1"/>
    </xf>
    <xf numFmtId="3" fontId="388" fillId="331" borderId="426" xfId="0" applyNumberFormat="1" applyFont="1" applyFill="1" applyBorder="1" applyAlignment="1">
      <alignment horizontal="right" indent="1"/>
    </xf>
    <xf numFmtId="3" fontId="389" fillId="332" borderId="427" xfId="0" applyNumberFormat="1" applyFont="1" applyFill="1" applyBorder="1" applyAlignment="1">
      <alignment horizontal="right" indent="1"/>
    </xf>
    <xf numFmtId="3" fontId="390" fillId="333" borderId="428" xfId="0" applyNumberFormat="1" applyFont="1" applyFill="1" applyBorder="1" applyAlignment="1">
      <alignment horizontal="right" indent="1"/>
    </xf>
    <xf numFmtId="3" fontId="391" fillId="334" borderId="429" xfId="0" applyNumberFormat="1" applyFont="1" applyFill="1" applyBorder="1" applyAlignment="1">
      <alignment horizontal="right" indent="1"/>
    </xf>
    <xf numFmtId="3" fontId="392" fillId="335" borderId="430" xfId="0" applyNumberFormat="1" applyFont="1" applyFill="1" applyBorder="1" applyAlignment="1">
      <alignment horizontal="right" indent="1"/>
    </xf>
    <xf numFmtId="3" fontId="393" fillId="336" borderId="431" xfId="0" applyNumberFormat="1" applyFont="1" applyFill="1" applyBorder="1" applyAlignment="1">
      <alignment horizontal="right" indent="1"/>
    </xf>
    <xf numFmtId="3" fontId="394" fillId="337" borderId="432" xfId="0" applyNumberFormat="1" applyFont="1" applyFill="1" applyBorder="1" applyAlignment="1">
      <alignment horizontal="right" indent="1"/>
    </xf>
    <xf numFmtId="3" fontId="395" fillId="338" borderId="433" xfId="0" applyNumberFormat="1" applyFont="1" applyFill="1" applyBorder="1" applyAlignment="1">
      <alignment horizontal="right" indent="1"/>
    </xf>
    <xf numFmtId="3" fontId="396" fillId="339" borderId="434" xfId="0" applyNumberFormat="1" applyFont="1" applyFill="1" applyBorder="1" applyAlignment="1">
      <alignment horizontal="right" indent="1"/>
    </xf>
    <xf numFmtId="3" fontId="397" fillId="340" borderId="435" xfId="0" applyNumberFormat="1" applyFont="1" applyFill="1" applyBorder="1" applyAlignment="1">
      <alignment horizontal="right" indent="1"/>
    </xf>
    <xf numFmtId="3" fontId="398" fillId="341" borderId="436" xfId="0" applyNumberFormat="1" applyFont="1" applyFill="1" applyBorder="1" applyAlignment="1">
      <alignment horizontal="right" indent="1"/>
    </xf>
    <xf numFmtId="3" fontId="399" fillId="342" borderId="437" xfId="0" applyNumberFormat="1" applyFont="1" applyFill="1" applyBorder="1" applyAlignment="1">
      <alignment horizontal="right" indent="1"/>
    </xf>
    <xf numFmtId="3" fontId="400" fillId="343" borderId="438" xfId="0" applyNumberFormat="1" applyFont="1" applyFill="1" applyBorder="1" applyAlignment="1">
      <alignment horizontal="right" indent="1"/>
    </xf>
    <xf numFmtId="3" fontId="401" fillId="344" borderId="439" xfId="0" applyNumberFormat="1" applyFont="1" applyFill="1" applyBorder="1" applyAlignment="1">
      <alignment horizontal="right" indent="1"/>
    </xf>
    <xf numFmtId="3" fontId="402" fillId="345" borderId="440" xfId="0" applyNumberFormat="1" applyFont="1" applyFill="1" applyBorder="1" applyAlignment="1">
      <alignment horizontal="right" indent="1"/>
    </xf>
    <xf numFmtId="3" fontId="403" fillId="346" borderId="441" xfId="0" applyNumberFormat="1" applyFont="1" applyFill="1" applyBorder="1" applyAlignment="1">
      <alignment horizontal="right" indent="1"/>
    </xf>
    <xf numFmtId="3" fontId="404" fillId="347" borderId="442" xfId="0" applyNumberFormat="1" applyFont="1" applyFill="1" applyBorder="1" applyAlignment="1">
      <alignment horizontal="right" indent="1"/>
    </xf>
    <xf numFmtId="3" fontId="405" fillId="348" borderId="443" xfId="0" applyNumberFormat="1" applyFont="1" applyFill="1" applyBorder="1" applyAlignment="1">
      <alignment horizontal="right" indent="1"/>
    </xf>
    <xf numFmtId="3" fontId="406" fillId="349" borderId="444" xfId="0" applyNumberFormat="1" applyFont="1" applyFill="1" applyBorder="1" applyAlignment="1">
      <alignment horizontal="right" indent="1"/>
    </xf>
    <xf numFmtId="3" fontId="407" fillId="350" borderId="445" xfId="0" applyNumberFormat="1" applyFont="1" applyFill="1" applyBorder="1" applyAlignment="1">
      <alignment horizontal="right" indent="1"/>
    </xf>
    <xf numFmtId="3" fontId="408" fillId="351" borderId="446" xfId="0" applyNumberFormat="1" applyFont="1" applyFill="1" applyBorder="1" applyAlignment="1">
      <alignment horizontal="right" indent="1"/>
    </xf>
    <xf numFmtId="3" fontId="409" fillId="352" borderId="447" xfId="0" applyNumberFormat="1" applyFont="1" applyFill="1" applyBorder="1" applyAlignment="1">
      <alignment horizontal="right" indent="1"/>
    </xf>
    <xf numFmtId="3" fontId="410" fillId="353" borderId="448" xfId="0" applyNumberFormat="1" applyFont="1" applyFill="1" applyBorder="1" applyAlignment="1">
      <alignment horizontal="right" indent="1"/>
    </xf>
    <xf numFmtId="3" fontId="411" fillId="354" borderId="449" xfId="0" applyNumberFormat="1" applyFont="1" applyFill="1" applyBorder="1" applyAlignment="1">
      <alignment horizontal="right" indent="1"/>
    </xf>
    <xf numFmtId="3" fontId="412" fillId="355" borderId="450" xfId="0" applyNumberFormat="1" applyFont="1" applyFill="1" applyBorder="1" applyAlignment="1">
      <alignment horizontal="right" indent="1"/>
    </xf>
    <xf numFmtId="3" fontId="413" fillId="356" borderId="451" xfId="0" applyNumberFormat="1" applyFont="1" applyFill="1" applyBorder="1" applyAlignment="1">
      <alignment horizontal="right" indent="1"/>
    </xf>
    <xf numFmtId="3" fontId="414" fillId="357" borderId="452" xfId="0" applyNumberFormat="1" applyFont="1" applyFill="1" applyBorder="1" applyAlignment="1">
      <alignment horizontal="right" indent="1"/>
    </xf>
    <xf numFmtId="3" fontId="415" fillId="358" borderId="453" xfId="0" applyNumberFormat="1" applyFont="1" applyFill="1" applyBorder="1" applyAlignment="1">
      <alignment horizontal="right" indent="1"/>
    </xf>
    <xf numFmtId="3" fontId="416" fillId="359" borderId="454" xfId="0" applyNumberFormat="1" applyFont="1" applyFill="1" applyBorder="1" applyAlignment="1">
      <alignment horizontal="right" indent="1"/>
    </xf>
    <xf numFmtId="3" fontId="417" fillId="360" borderId="455" xfId="0" applyNumberFormat="1" applyFont="1" applyFill="1" applyBorder="1" applyAlignment="1">
      <alignment horizontal="right" indent="1"/>
    </xf>
    <xf numFmtId="3" fontId="418" fillId="361" borderId="456" xfId="0" applyNumberFormat="1" applyFont="1" applyFill="1" applyBorder="1" applyAlignment="1">
      <alignment horizontal="right" indent="1"/>
    </xf>
    <xf numFmtId="3" fontId="419" fillId="362" borderId="457" xfId="0" applyNumberFormat="1" applyFont="1" applyFill="1" applyBorder="1" applyAlignment="1">
      <alignment horizontal="right" indent="1"/>
    </xf>
    <xf numFmtId="3" fontId="420" fillId="363" borderId="458" xfId="0" applyNumberFormat="1" applyFont="1" applyFill="1" applyBorder="1" applyAlignment="1">
      <alignment horizontal="right" indent="1"/>
    </xf>
    <xf numFmtId="3" fontId="421" fillId="364" borderId="459" xfId="0" applyNumberFormat="1" applyFont="1" applyFill="1" applyBorder="1" applyAlignment="1">
      <alignment horizontal="right" indent="1"/>
    </xf>
    <xf numFmtId="3" fontId="422" fillId="365" borderId="460" xfId="0" applyNumberFormat="1" applyFont="1" applyFill="1" applyBorder="1" applyAlignment="1">
      <alignment horizontal="right" indent="1"/>
    </xf>
    <xf numFmtId="3" fontId="423" fillId="366" borderId="461" xfId="0" applyNumberFormat="1" applyFont="1" applyFill="1" applyBorder="1" applyAlignment="1">
      <alignment horizontal="right" indent="1"/>
    </xf>
    <xf numFmtId="3" fontId="424" fillId="367" borderId="462" xfId="0" applyNumberFormat="1" applyFont="1" applyFill="1" applyBorder="1" applyAlignment="1">
      <alignment horizontal="right" indent="1"/>
    </xf>
    <xf numFmtId="3" fontId="425" fillId="368" borderId="463" xfId="0" applyNumberFormat="1" applyFont="1" applyFill="1" applyBorder="1" applyAlignment="1">
      <alignment horizontal="right" indent="1"/>
    </xf>
    <xf numFmtId="3" fontId="426" fillId="369" borderId="464" xfId="0" applyNumberFormat="1" applyFont="1" applyFill="1" applyBorder="1" applyAlignment="1">
      <alignment horizontal="right" indent="1"/>
    </xf>
    <xf numFmtId="3" fontId="427" fillId="370" borderId="465" xfId="0" applyNumberFormat="1" applyFont="1" applyFill="1" applyBorder="1" applyAlignment="1">
      <alignment horizontal="right" indent="1"/>
    </xf>
    <xf numFmtId="3" fontId="429" fillId="372" borderId="466" xfId="0" applyNumberFormat="1" applyFont="1" applyFill="1" applyBorder="1" applyAlignment="1">
      <alignment horizontal="right" indent="1"/>
    </xf>
    <xf numFmtId="3" fontId="430" fillId="373" borderId="467" xfId="0" applyNumberFormat="1" applyFont="1" applyFill="1" applyBorder="1" applyAlignment="1">
      <alignment horizontal="right" indent="1"/>
    </xf>
    <xf numFmtId="3" fontId="431" fillId="374" borderId="468" xfId="0" applyNumberFormat="1" applyFont="1" applyFill="1" applyBorder="1" applyAlignment="1">
      <alignment horizontal="right" indent="1"/>
    </xf>
    <xf numFmtId="3" fontId="432" fillId="375" borderId="469" xfId="0" applyNumberFormat="1" applyFont="1" applyFill="1" applyBorder="1" applyAlignment="1">
      <alignment horizontal="right" indent="1"/>
    </xf>
    <xf numFmtId="3" fontId="433" fillId="376" borderId="470" xfId="0" applyNumberFormat="1" applyFont="1" applyFill="1" applyBorder="1" applyAlignment="1">
      <alignment horizontal="right" indent="1"/>
    </xf>
    <xf numFmtId="3" fontId="434" fillId="377" borderId="471" xfId="0" applyNumberFormat="1" applyFont="1" applyFill="1" applyBorder="1" applyAlignment="1">
      <alignment horizontal="right" indent="1"/>
    </xf>
    <xf numFmtId="3" fontId="435" fillId="378" borderId="472" xfId="0" applyNumberFormat="1" applyFont="1" applyFill="1" applyBorder="1" applyAlignment="1">
      <alignment horizontal="right" indent="1"/>
    </xf>
    <xf numFmtId="3" fontId="436" fillId="379" borderId="473" xfId="0" applyNumberFormat="1" applyFont="1" applyFill="1" applyBorder="1" applyAlignment="1">
      <alignment horizontal="right" indent="1"/>
    </xf>
    <xf numFmtId="3" fontId="437" fillId="380" borderId="474" xfId="0" applyNumberFormat="1" applyFont="1" applyFill="1" applyBorder="1" applyAlignment="1">
      <alignment horizontal="right" indent="1"/>
    </xf>
    <xf numFmtId="3" fontId="438" fillId="381" borderId="475" xfId="0" applyNumberFormat="1" applyFont="1" applyFill="1" applyBorder="1" applyAlignment="1">
      <alignment horizontal="right" indent="1"/>
    </xf>
    <xf numFmtId="3" fontId="439" fillId="382" borderId="476" xfId="0" applyNumberFormat="1" applyFont="1" applyFill="1" applyBorder="1" applyAlignment="1">
      <alignment horizontal="right" indent="1"/>
    </xf>
    <xf numFmtId="3" fontId="440" fillId="383" borderId="477" xfId="0" applyNumberFormat="1" applyFont="1" applyFill="1" applyBorder="1" applyAlignment="1">
      <alignment horizontal="right" indent="1"/>
    </xf>
    <xf numFmtId="3" fontId="441" fillId="384" borderId="478" xfId="0" applyNumberFormat="1" applyFont="1" applyFill="1" applyBorder="1" applyAlignment="1">
      <alignment horizontal="right" indent="1"/>
    </xf>
    <xf numFmtId="3" fontId="442" fillId="385" borderId="479" xfId="0" applyNumberFormat="1" applyFont="1" applyFill="1" applyBorder="1" applyAlignment="1">
      <alignment horizontal="right" indent="1"/>
    </xf>
    <xf numFmtId="3" fontId="443" fillId="386" borderId="480" xfId="0" applyNumberFormat="1" applyFont="1" applyFill="1" applyBorder="1" applyAlignment="1">
      <alignment horizontal="right" indent="1"/>
    </xf>
    <xf numFmtId="3" fontId="444" fillId="387" borderId="481" xfId="0" applyNumberFormat="1" applyFont="1" applyFill="1" applyBorder="1" applyAlignment="1">
      <alignment horizontal="right" indent="1"/>
    </xf>
    <xf numFmtId="3" fontId="445" fillId="388" borderId="482" xfId="0" applyNumberFormat="1" applyFont="1" applyFill="1" applyBorder="1" applyAlignment="1">
      <alignment horizontal="right" indent="1"/>
    </xf>
    <xf numFmtId="3" fontId="446" fillId="389" borderId="483" xfId="0" applyNumberFormat="1" applyFont="1" applyFill="1" applyBorder="1" applyAlignment="1">
      <alignment horizontal="right" indent="1"/>
    </xf>
    <xf numFmtId="3" fontId="447" fillId="390" borderId="484" xfId="0" applyNumberFormat="1" applyFont="1" applyFill="1" applyBorder="1" applyAlignment="1">
      <alignment horizontal="right" indent="1"/>
    </xf>
    <xf numFmtId="3" fontId="448" fillId="391" borderId="485" xfId="0" applyNumberFormat="1" applyFont="1" applyFill="1" applyBorder="1" applyAlignment="1">
      <alignment horizontal="right" indent="1"/>
    </xf>
    <xf numFmtId="3" fontId="449" fillId="392" borderId="486" xfId="0" applyNumberFormat="1" applyFont="1" applyFill="1" applyBorder="1" applyAlignment="1">
      <alignment horizontal="right" indent="1"/>
    </xf>
    <xf numFmtId="3" fontId="450" fillId="393" borderId="487" xfId="0" applyNumberFormat="1" applyFont="1" applyFill="1" applyBorder="1" applyAlignment="1">
      <alignment horizontal="right" indent="1"/>
    </xf>
    <xf numFmtId="3" fontId="451" fillId="394" borderId="488" xfId="0" applyNumberFormat="1" applyFont="1" applyFill="1" applyBorder="1" applyAlignment="1">
      <alignment horizontal="right" indent="1"/>
    </xf>
    <xf numFmtId="3" fontId="452" fillId="395" borderId="489" xfId="0" applyNumberFormat="1" applyFont="1" applyFill="1" applyBorder="1" applyAlignment="1">
      <alignment horizontal="right" indent="1"/>
    </xf>
    <xf numFmtId="3" fontId="453" fillId="396" borderId="490" xfId="0" applyNumberFormat="1" applyFont="1" applyFill="1" applyBorder="1" applyAlignment="1">
      <alignment horizontal="right" indent="1"/>
    </xf>
    <xf numFmtId="3" fontId="454" fillId="397" borderId="491" xfId="0" applyNumberFormat="1" applyFont="1" applyFill="1" applyBorder="1" applyAlignment="1">
      <alignment horizontal="right" indent="1"/>
    </xf>
    <xf numFmtId="3" fontId="455" fillId="398" borderId="492" xfId="0" applyNumberFormat="1" applyFont="1" applyFill="1" applyBorder="1" applyAlignment="1">
      <alignment horizontal="right" indent="1"/>
    </xf>
    <xf numFmtId="3" fontId="456" fillId="399" borderId="493" xfId="0" applyNumberFormat="1" applyFont="1" applyFill="1" applyBorder="1" applyAlignment="1">
      <alignment horizontal="right" indent="1"/>
    </xf>
    <xf numFmtId="3" fontId="457" fillId="400" borderId="494" xfId="0" applyNumberFormat="1" applyFont="1" applyFill="1" applyBorder="1" applyAlignment="1">
      <alignment horizontal="right" indent="1"/>
    </xf>
    <xf numFmtId="3" fontId="458" fillId="401" borderId="495" xfId="0" applyNumberFormat="1" applyFont="1" applyFill="1" applyBorder="1" applyAlignment="1">
      <alignment horizontal="right" indent="1"/>
    </xf>
    <xf numFmtId="3" fontId="459" fillId="402" borderId="496" xfId="0" applyNumberFormat="1" applyFont="1" applyFill="1" applyBorder="1" applyAlignment="1">
      <alignment horizontal="right" indent="1"/>
    </xf>
    <xf numFmtId="3" fontId="460" fillId="403" borderId="497" xfId="0" applyNumberFormat="1" applyFont="1" applyFill="1" applyBorder="1" applyAlignment="1">
      <alignment horizontal="right" indent="1"/>
    </xf>
    <xf numFmtId="3" fontId="461" fillId="404" borderId="498" xfId="0" applyNumberFormat="1" applyFont="1" applyFill="1" applyBorder="1" applyAlignment="1">
      <alignment horizontal="right" indent="1"/>
    </xf>
    <xf numFmtId="3" fontId="462" fillId="405" borderId="499" xfId="0" applyNumberFormat="1" applyFont="1" applyFill="1" applyBorder="1" applyAlignment="1">
      <alignment horizontal="right" indent="1"/>
    </xf>
    <xf numFmtId="3" fontId="463" fillId="406" borderId="500" xfId="0" applyNumberFormat="1" applyFont="1" applyFill="1" applyBorder="1" applyAlignment="1">
      <alignment horizontal="right" indent="1"/>
    </xf>
    <xf numFmtId="3" fontId="464" fillId="407" borderId="501" xfId="0" applyNumberFormat="1" applyFont="1" applyFill="1" applyBorder="1" applyAlignment="1">
      <alignment horizontal="right" indent="1"/>
    </xf>
    <xf numFmtId="3" fontId="465" fillId="408" borderId="502" xfId="0" applyNumberFormat="1" applyFont="1" applyFill="1" applyBorder="1" applyAlignment="1">
      <alignment horizontal="right" indent="1"/>
    </xf>
    <xf numFmtId="3" fontId="466" fillId="409" borderId="503" xfId="0" applyNumberFormat="1" applyFont="1" applyFill="1" applyBorder="1" applyAlignment="1">
      <alignment horizontal="right" indent="1"/>
    </xf>
    <xf numFmtId="3" fontId="467" fillId="410" borderId="504" xfId="0" applyNumberFormat="1" applyFont="1" applyFill="1" applyBorder="1" applyAlignment="1">
      <alignment horizontal="right" indent="1"/>
    </xf>
    <xf numFmtId="3" fontId="468" fillId="411" borderId="505" xfId="0" applyNumberFormat="1" applyFont="1" applyFill="1" applyBorder="1" applyAlignment="1">
      <alignment horizontal="right" indent="1"/>
    </xf>
    <xf numFmtId="3" fontId="469" fillId="412" borderId="506" xfId="0" applyNumberFormat="1" applyFont="1" applyFill="1" applyBorder="1" applyAlignment="1">
      <alignment horizontal="right" indent="1"/>
    </xf>
    <xf numFmtId="3" fontId="470" fillId="413" borderId="507" xfId="0" applyNumberFormat="1" applyFont="1" applyFill="1" applyBorder="1" applyAlignment="1">
      <alignment horizontal="right" indent="1"/>
    </xf>
    <xf numFmtId="3" fontId="471" fillId="414" borderId="508" xfId="0" applyNumberFormat="1" applyFont="1" applyFill="1" applyBorder="1" applyAlignment="1">
      <alignment horizontal="right" indent="1"/>
    </xf>
    <xf numFmtId="3" fontId="472" fillId="415" borderId="509" xfId="0" applyNumberFormat="1" applyFont="1" applyFill="1" applyBorder="1" applyAlignment="1">
      <alignment horizontal="right" indent="1"/>
    </xf>
    <xf numFmtId="3" fontId="473" fillId="416" borderId="510" xfId="0" applyNumberFormat="1" applyFont="1" applyFill="1" applyBorder="1" applyAlignment="1">
      <alignment horizontal="right" indent="1"/>
    </xf>
    <xf numFmtId="3" fontId="474" fillId="417" borderId="511" xfId="0" applyNumberFormat="1" applyFont="1" applyFill="1" applyBorder="1" applyAlignment="1">
      <alignment horizontal="right" indent="1"/>
    </xf>
    <xf numFmtId="3" fontId="475" fillId="418" borderId="512" xfId="0" applyNumberFormat="1" applyFont="1" applyFill="1" applyBorder="1" applyAlignment="1">
      <alignment horizontal="right" indent="1"/>
    </xf>
    <xf numFmtId="3" fontId="476" fillId="419" borderId="513" xfId="0" applyNumberFormat="1" applyFont="1" applyFill="1" applyBorder="1" applyAlignment="1">
      <alignment horizontal="right" indent="1"/>
    </xf>
    <xf numFmtId="3" fontId="477" fillId="420" borderId="514" xfId="0" applyNumberFormat="1" applyFont="1" applyFill="1" applyBorder="1" applyAlignment="1">
      <alignment horizontal="right" indent="1"/>
    </xf>
    <xf numFmtId="3" fontId="478" fillId="421" borderId="515" xfId="0" applyNumberFormat="1" applyFont="1" applyFill="1" applyBorder="1" applyAlignment="1">
      <alignment horizontal="right" indent="1"/>
    </xf>
    <xf numFmtId="3" fontId="480" fillId="423" borderId="516" xfId="0" applyNumberFormat="1" applyFont="1" applyFill="1" applyBorder="1" applyAlignment="1">
      <alignment horizontal="right" indent="1"/>
    </xf>
    <xf numFmtId="3" fontId="481" fillId="424" borderId="517" xfId="0" applyNumberFormat="1" applyFont="1" applyFill="1" applyBorder="1" applyAlignment="1">
      <alignment horizontal="right" indent="1"/>
    </xf>
    <xf numFmtId="3" fontId="482" fillId="425" borderId="518" xfId="0" applyNumberFormat="1" applyFont="1" applyFill="1" applyBorder="1" applyAlignment="1">
      <alignment horizontal="right" indent="1"/>
    </xf>
    <xf numFmtId="3" fontId="483" fillId="426" borderId="519" xfId="0" applyNumberFormat="1" applyFont="1" applyFill="1" applyBorder="1" applyAlignment="1">
      <alignment horizontal="right" indent="1"/>
    </xf>
    <xf numFmtId="3" fontId="484" fillId="427" borderId="520" xfId="0" applyNumberFormat="1" applyFont="1" applyFill="1" applyBorder="1" applyAlignment="1">
      <alignment horizontal="right" indent="1"/>
    </xf>
    <xf numFmtId="3" fontId="485" fillId="428" borderId="521" xfId="0" applyNumberFormat="1" applyFont="1" applyFill="1" applyBorder="1" applyAlignment="1">
      <alignment horizontal="right" indent="1"/>
    </xf>
    <xf numFmtId="3" fontId="486" fillId="429" borderId="522" xfId="0" applyNumberFormat="1" applyFont="1" applyFill="1" applyBorder="1" applyAlignment="1">
      <alignment horizontal="right" indent="1"/>
    </xf>
    <xf numFmtId="3" fontId="487" fillId="430" borderId="523" xfId="0" applyNumberFormat="1" applyFont="1" applyFill="1" applyBorder="1" applyAlignment="1">
      <alignment horizontal="right" indent="1"/>
    </xf>
    <xf numFmtId="3" fontId="488" fillId="431" borderId="524" xfId="0" applyNumberFormat="1" applyFont="1" applyFill="1" applyBorder="1" applyAlignment="1">
      <alignment horizontal="right" indent="1"/>
    </xf>
    <xf numFmtId="3" fontId="489" fillId="432" borderId="525" xfId="0" applyNumberFormat="1" applyFont="1" applyFill="1" applyBorder="1" applyAlignment="1">
      <alignment horizontal="right" indent="1"/>
    </xf>
    <xf numFmtId="3" fontId="490" fillId="433" borderId="526" xfId="0" applyNumberFormat="1" applyFont="1" applyFill="1" applyBorder="1" applyAlignment="1">
      <alignment horizontal="right" indent="1"/>
    </xf>
    <xf numFmtId="3" fontId="491" fillId="434" borderId="527" xfId="0" applyNumberFormat="1" applyFont="1" applyFill="1" applyBorder="1" applyAlignment="1">
      <alignment horizontal="right" indent="1"/>
    </xf>
    <xf numFmtId="3" fontId="492" fillId="435" borderId="528" xfId="0" applyNumberFormat="1" applyFont="1" applyFill="1" applyBorder="1" applyAlignment="1">
      <alignment horizontal="right" indent="1"/>
    </xf>
    <xf numFmtId="3" fontId="493" fillId="436" borderId="529" xfId="0" applyNumberFormat="1" applyFont="1" applyFill="1" applyBorder="1" applyAlignment="1">
      <alignment horizontal="right" indent="1"/>
    </xf>
    <xf numFmtId="3" fontId="494" fillId="437" borderId="530" xfId="0" applyNumberFormat="1" applyFont="1" applyFill="1" applyBorder="1" applyAlignment="1">
      <alignment horizontal="right" indent="1"/>
    </xf>
    <xf numFmtId="3" fontId="495" fillId="438" borderId="531" xfId="0" applyNumberFormat="1" applyFont="1" applyFill="1" applyBorder="1" applyAlignment="1">
      <alignment horizontal="right" indent="1"/>
    </xf>
    <xf numFmtId="3" fontId="496" fillId="439" borderId="532" xfId="0" applyNumberFormat="1" applyFont="1" applyFill="1" applyBorder="1" applyAlignment="1">
      <alignment horizontal="right" indent="1"/>
    </xf>
    <xf numFmtId="3" fontId="497" fillId="440" borderId="533" xfId="0" applyNumberFormat="1" applyFont="1" applyFill="1" applyBorder="1" applyAlignment="1">
      <alignment horizontal="right" indent="1"/>
    </xf>
    <xf numFmtId="3" fontId="498" fillId="441" borderId="534" xfId="0" applyNumberFormat="1" applyFont="1" applyFill="1" applyBorder="1" applyAlignment="1">
      <alignment horizontal="right" indent="1"/>
    </xf>
    <xf numFmtId="3" fontId="499" fillId="442" borderId="535" xfId="0" applyNumberFormat="1" applyFont="1" applyFill="1" applyBorder="1" applyAlignment="1">
      <alignment horizontal="right" indent="1"/>
    </xf>
    <xf numFmtId="3" fontId="500" fillId="443" borderId="536" xfId="0" applyNumberFormat="1" applyFont="1" applyFill="1" applyBorder="1" applyAlignment="1">
      <alignment horizontal="right" indent="1"/>
    </xf>
    <xf numFmtId="3" fontId="501" fillId="444" borderId="537" xfId="0" applyNumberFormat="1" applyFont="1" applyFill="1" applyBorder="1" applyAlignment="1">
      <alignment horizontal="right" indent="1"/>
    </xf>
    <xf numFmtId="3" fontId="502" fillId="445" borderId="538" xfId="0" applyNumberFormat="1" applyFont="1" applyFill="1" applyBorder="1" applyAlignment="1">
      <alignment horizontal="right" indent="1"/>
    </xf>
    <xf numFmtId="3" fontId="503" fillId="446" borderId="539" xfId="0" applyNumberFormat="1" applyFont="1" applyFill="1" applyBorder="1" applyAlignment="1">
      <alignment horizontal="right" indent="1"/>
    </xf>
    <xf numFmtId="3" fontId="504" fillId="447" borderId="540" xfId="0" applyNumberFormat="1" applyFont="1" applyFill="1" applyBorder="1" applyAlignment="1">
      <alignment horizontal="right" indent="1"/>
    </xf>
    <xf numFmtId="3" fontId="505" fillId="448" borderId="541" xfId="0" applyNumberFormat="1" applyFont="1" applyFill="1" applyBorder="1" applyAlignment="1">
      <alignment horizontal="right" indent="1"/>
    </xf>
    <xf numFmtId="3" fontId="506" fillId="449" borderId="542" xfId="0" applyNumberFormat="1" applyFont="1" applyFill="1" applyBorder="1" applyAlignment="1">
      <alignment horizontal="right" indent="1"/>
    </xf>
    <xf numFmtId="3" fontId="507" fillId="450" borderId="543" xfId="0" applyNumberFormat="1" applyFont="1" applyFill="1" applyBorder="1" applyAlignment="1">
      <alignment horizontal="right" indent="1"/>
    </xf>
    <xf numFmtId="3" fontId="508" fillId="451" borderId="544" xfId="0" applyNumberFormat="1" applyFont="1" applyFill="1" applyBorder="1" applyAlignment="1">
      <alignment horizontal="right" indent="1"/>
    </xf>
    <xf numFmtId="3" fontId="509" fillId="452" borderId="545" xfId="0" applyNumberFormat="1" applyFont="1" applyFill="1" applyBorder="1" applyAlignment="1">
      <alignment horizontal="right" indent="1"/>
    </xf>
    <xf numFmtId="3" fontId="510" fillId="453" borderId="546" xfId="0" applyNumberFormat="1" applyFont="1" applyFill="1" applyBorder="1" applyAlignment="1">
      <alignment horizontal="right" indent="1"/>
    </xf>
    <xf numFmtId="3" fontId="511" fillId="454" borderId="547" xfId="0" applyNumberFormat="1" applyFont="1" applyFill="1" applyBorder="1" applyAlignment="1">
      <alignment horizontal="right" indent="1"/>
    </xf>
    <xf numFmtId="3" fontId="512" fillId="455" borderId="548" xfId="0" applyNumberFormat="1" applyFont="1" applyFill="1" applyBorder="1" applyAlignment="1">
      <alignment horizontal="right" indent="1"/>
    </xf>
    <xf numFmtId="3" fontId="513" fillId="456" borderId="549" xfId="0" applyNumberFormat="1" applyFont="1" applyFill="1" applyBorder="1" applyAlignment="1">
      <alignment horizontal="right" indent="1"/>
    </xf>
    <xf numFmtId="3" fontId="514" fillId="457" borderId="550" xfId="0" applyNumberFormat="1" applyFont="1" applyFill="1" applyBorder="1" applyAlignment="1">
      <alignment horizontal="right" indent="1"/>
    </xf>
    <xf numFmtId="3" fontId="515" fillId="458" borderId="551" xfId="0" applyNumberFormat="1" applyFont="1" applyFill="1" applyBorder="1" applyAlignment="1">
      <alignment horizontal="right" indent="1"/>
    </xf>
    <xf numFmtId="3" fontId="516" fillId="459" borderId="552" xfId="0" applyNumberFormat="1" applyFont="1" applyFill="1" applyBorder="1" applyAlignment="1">
      <alignment horizontal="right" indent="1"/>
    </xf>
    <xf numFmtId="3" fontId="517" fillId="460" borderId="553" xfId="0" applyNumberFormat="1" applyFont="1" applyFill="1" applyBorder="1" applyAlignment="1">
      <alignment horizontal="right" indent="1"/>
    </xf>
    <xf numFmtId="3" fontId="518" fillId="461" borderId="554" xfId="0" applyNumberFormat="1" applyFont="1" applyFill="1" applyBorder="1" applyAlignment="1">
      <alignment horizontal="right" indent="1"/>
    </xf>
    <xf numFmtId="3" fontId="519" fillId="462" borderId="555" xfId="0" applyNumberFormat="1" applyFont="1" applyFill="1" applyBorder="1" applyAlignment="1">
      <alignment horizontal="right" indent="1"/>
    </xf>
    <xf numFmtId="3" fontId="520" fillId="463" borderId="556" xfId="0" applyNumberFormat="1" applyFont="1" applyFill="1" applyBorder="1" applyAlignment="1">
      <alignment horizontal="right" indent="1"/>
    </xf>
    <xf numFmtId="3" fontId="521" fillId="464" borderId="557" xfId="0" applyNumberFormat="1" applyFont="1" applyFill="1" applyBorder="1" applyAlignment="1">
      <alignment horizontal="right" indent="1"/>
    </xf>
    <xf numFmtId="3" fontId="522" fillId="465" borderId="558" xfId="0" applyNumberFormat="1" applyFont="1" applyFill="1" applyBorder="1" applyAlignment="1">
      <alignment horizontal="right" indent="1"/>
    </xf>
    <xf numFmtId="3" fontId="523" fillId="466" borderId="559" xfId="0" applyNumberFormat="1" applyFont="1" applyFill="1" applyBorder="1" applyAlignment="1">
      <alignment horizontal="right" indent="1"/>
    </xf>
    <xf numFmtId="3" fontId="524" fillId="467" borderId="560" xfId="0" applyNumberFormat="1" applyFont="1" applyFill="1" applyBorder="1" applyAlignment="1">
      <alignment horizontal="right" indent="1"/>
    </xf>
    <xf numFmtId="3" fontId="525" fillId="468" borderId="561" xfId="0" applyNumberFormat="1" applyFont="1" applyFill="1" applyBorder="1" applyAlignment="1">
      <alignment horizontal="right" indent="1"/>
    </xf>
    <xf numFmtId="3" fontId="526" fillId="469" borderId="562" xfId="0" applyNumberFormat="1" applyFont="1" applyFill="1" applyBorder="1" applyAlignment="1">
      <alignment horizontal="right" indent="1"/>
    </xf>
    <xf numFmtId="3" fontId="527" fillId="470" borderId="563" xfId="0" applyNumberFormat="1" applyFont="1" applyFill="1" applyBorder="1" applyAlignment="1">
      <alignment horizontal="right" indent="1"/>
    </xf>
    <xf numFmtId="3" fontId="528" fillId="471" borderId="564" xfId="0" applyNumberFormat="1" applyFont="1" applyFill="1" applyBorder="1" applyAlignment="1">
      <alignment horizontal="right" indent="1"/>
    </xf>
    <xf numFmtId="3" fontId="529" fillId="472" borderId="565" xfId="0" applyNumberFormat="1" applyFont="1" applyFill="1" applyBorder="1" applyAlignment="1">
      <alignment horizontal="right" indent="1"/>
    </xf>
    <xf numFmtId="3" fontId="531" fillId="474" borderId="566" xfId="0" applyNumberFormat="1" applyFont="1" applyFill="1" applyBorder="1" applyAlignment="1">
      <alignment horizontal="right" indent="1"/>
    </xf>
    <xf numFmtId="3" fontId="532" fillId="475" borderId="567" xfId="0" applyNumberFormat="1" applyFont="1" applyFill="1" applyBorder="1" applyAlignment="1">
      <alignment horizontal="right" indent="1"/>
    </xf>
    <xf numFmtId="3" fontId="533" fillId="476" borderId="568" xfId="0" applyNumberFormat="1" applyFont="1" applyFill="1" applyBorder="1" applyAlignment="1">
      <alignment horizontal="right" indent="1"/>
    </xf>
    <xf numFmtId="3" fontId="534" fillId="477" borderId="569" xfId="0" applyNumberFormat="1" applyFont="1" applyFill="1" applyBorder="1" applyAlignment="1">
      <alignment horizontal="right" indent="1"/>
    </xf>
    <xf numFmtId="3" fontId="535" fillId="478" borderId="570" xfId="0" applyNumberFormat="1" applyFont="1" applyFill="1" applyBorder="1" applyAlignment="1">
      <alignment horizontal="right" indent="1"/>
    </xf>
    <xf numFmtId="3" fontId="536" fillId="479" borderId="571" xfId="0" applyNumberFormat="1" applyFont="1" applyFill="1" applyBorder="1" applyAlignment="1">
      <alignment horizontal="right" indent="1"/>
    </xf>
    <xf numFmtId="3" fontId="537" fillId="480" borderId="572" xfId="0" applyNumberFormat="1" applyFont="1" applyFill="1" applyBorder="1" applyAlignment="1">
      <alignment horizontal="right" indent="1"/>
    </xf>
    <xf numFmtId="3" fontId="538" fillId="481" borderId="573" xfId="0" applyNumberFormat="1" applyFont="1" applyFill="1" applyBorder="1" applyAlignment="1">
      <alignment horizontal="right" indent="1"/>
    </xf>
    <xf numFmtId="3" fontId="539" fillId="482" borderId="574" xfId="0" applyNumberFormat="1" applyFont="1" applyFill="1" applyBorder="1" applyAlignment="1">
      <alignment horizontal="right" indent="1"/>
    </xf>
    <xf numFmtId="3" fontId="540" fillId="483" borderId="575" xfId="0" applyNumberFormat="1" applyFont="1" applyFill="1" applyBorder="1" applyAlignment="1">
      <alignment horizontal="right" indent="1"/>
    </xf>
    <xf numFmtId="3" fontId="541" fillId="484" borderId="576" xfId="0" applyNumberFormat="1" applyFont="1" applyFill="1" applyBorder="1" applyAlignment="1">
      <alignment horizontal="right" indent="1"/>
    </xf>
    <xf numFmtId="3" fontId="542" fillId="485" borderId="577" xfId="0" applyNumberFormat="1" applyFont="1" applyFill="1" applyBorder="1" applyAlignment="1">
      <alignment horizontal="right" indent="1"/>
    </xf>
    <xf numFmtId="3" fontId="543" fillId="486" borderId="578" xfId="0" applyNumberFormat="1" applyFont="1" applyFill="1" applyBorder="1" applyAlignment="1">
      <alignment horizontal="right" indent="1"/>
    </xf>
    <xf numFmtId="3" fontId="544" fillId="487" borderId="579" xfId="0" applyNumberFormat="1" applyFont="1" applyFill="1" applyBorder="1" applyAlignment="1">
      <alignment horizontal="right" indent="1"/>
    </xf>
    <xf numFmtId="3" fontId="545" fillId="488" borderId="580" xfId="0" applyNumberFormat="1" applyFont="1" applyFill="1" applyBorder="1" applyAlignment="1">
      <alignment horizontal="right" indent="1"/>
    </xf>
    <xf numFmtId="3" fontId="546" fillId="489" borderId="581" xfId="0" applyNumberFormat="1" applyFont="1" applyFill="1" applyBorder="1" applyAlignment="1">
      <alignment horizontal="right" indent="1"/>
    </xf>
    <xf numFmtId="3" fontId="547" fillId="490" borderId="582" xfId="0" applyNumberFormat="1" applyFont="1" applyFill="1" applyBorder="1" applyAlignment="1">
      <alignment horizontal="right" indent="1"/>
    </xf>
    <xf numFmtId="3" fontId="548" fillId="491" borderId="583" xfId="0" applyNumberFormat="1" applyFont="1" applyFill="1" applyBorder="1" applyAlignment="1">
      <alignment horizontal="right" indent="1"/>
    </xf>
    <xf numFmtId="3" fontId="549" fillId="492" borderId="584" xfId="0" applyNumberFormat="1" applyFont="1" applyFill="1" applyBorder="1" applyAlignment="1">
      <alignment horizontal="right" indent="1"/>
    </xf>
    <xf numFmtId="3" fontId="550" fillId="493" borderId="585" xfId="0" applyNumberFormat="1" applyFont="1" applyFill="1" applyBorder="1" applyAlignment="1">
      <alignment horizontal="right" indent="1"/>
    </xf>
    <xf numFmtId="3" fontId="551" fillId="494" borderId="586" xfId="0" applyNumberFormat="1" applyFont="1" applyFill="1" applyBorder="1" applyAlignment="1">
      <alignment horizontal="right" indent="1"/>
    </xf>
    <xf numFmtId="3" fontId="552" fillId="495" borderId="587" xfId="0" applyNumberFormat="1" applyFont="1" applyFill="1" applyBorder="1" applyAlignment="1">
      <alignment horizontal="right" indent="1"/>
    </xf>
    <xf numFmtId="3" fontId="553" fillId="496" borderId="588" xfId="0" applyNumberFormat="1" applyFont="1" applyFill="1" applyBorder="1" applyAlignment="1">
      <alignment horizontal="right" indent="1"/>
    </xf>
    <xf numFmtId="3" fontId="554" fillId="497" borderId="589" xfId="0" applyNumberFormat="1" applyFont="1" applyFill="1" applyBorder="1" applyAlignment="1">
      <alignment horizontal="right" indent="1"/>
    </xf>
    <xf numFmtId="3" fontId="555" fillId="498" borderId="590" xfId="0" applyNumberFormat="1" applyFont="1" applyFill="1" applyBorder="1" applyAlignment="1">
      <alignment horizontal="right" indent="1"/>
    </xf>
    <xf numFmtId="3" fontId="556" fillId="499" borderId="591" xfId="0" applyNumberFormat="1" applyFont="1" applyFill="1" applyBorder="1" applyAlignment="1">
      <alignment horizontal="right" indent="1"/>
    </xf>
    <xf numFmtId="3" fontId="557" fillId="500" borderId="592" xfId="0" applyNumberFormat="1" applyFont="1" applyFill="1" applyBorder="1" applyAlignment="1">
      <alignment horizontal="right" indent="1"/>
    </xf>
    <xf numFmtId="3" fontId="558" fillId="501" borderId="593" xfId="0" applyNumberFormat="1" applyFont="1" applyFill="1" applyBorder="1" applyAlignment="1">
      <alignment horizontal="right" indent="1"/>
    </xf>
    <xf numFmtId="3" fontId="559" fillId="502" borderId="594" xfId="0" applyNumberFormat="1" applyFont="1" applyFill="1" applyBorder="1" applyAlignment="1">
      <alignment horizontal="right" indent="1"/>
    </xf>
    <xf numFmtId="3" fontId="560" fillId="503" borderId="595" xfId="0" applyNumberFormat="1" applyFont="1" applyFill="1" applyBorder="1" applyAlignment="1">
      <alignment horizontal="right" indent="1"/>
    </xf>
    <xf numFmtId="3" fontId="561" fillId="504" borderId="596" xfId="0" applyNumberFormat="1" applyFont="1" applyFill="1" applyBorder="1" applyAlignment="1">
      <alignment horizontal="right" indent="1"/>
    </xf>
    <xf numFmtId="3" fontId="562" fillId="505" borderId="597" xfId="0" applyNumberFormat="1" applyFont="1" applyFill="1" applyBorder="1" applyAlignment="1">
      <alignment horizontal="right" indent="1"/>
    </xf>
    <xf numFmtId="3" fontId="563" fillId="506" borderId="598" xfId="0" applyNumberFormat="1" applyFont="1" applyFill="1" applyBorder="1" applyAlignment="1">
      <alignment horizontal="right" indent="1"/>
    </xf>
    <xf numFmtId="3" fontId="564" fillId="507" borderId="599" xfId="0" applyNumberFormat="1" applyFont="1" applyFill="1" applyBorder="1" applyAlignment="1">
      <alignment horizontal="right" indent="1"/>
    </xf>
    <xf numFmtId="3" fontId="565" fillId="508" borderId="600" xfId="0" applyNumberFormat="1" applyFont="1" applyFill="1" applyBorder="1" applyAlignment="1">
      <alignment horizontal="right" indent="1"/>
    </xf>
    <xf numFmtId="3" fontId="566" fillId="509" borderId="601" xfId="0" applyNumberFormat="1" applyFont="1" applyFill="1" applyBorder="1" applyAlignment="1">
      <alignment horizontal="right" indent="1"/>
    </xf>
    <xf numFmtId="3" fontId="567" fillId="510" borderId="602" xfId="0" applyNumberFormat="1" applyFont="1" applyFill="1" applyBorder="1" applyAlignment="1">
      <alignment horizontal="right" indent="1"/>
    </xf>
    <xf numFmtId="3" fontId="568" fillId="511" borderId="603" xfId="0" applyNumberFormat="1" applyFont="1" applyFill="1" applyBorder="1" applyAlignment="1">
      <alignment horizontal="right" indent="1"/>
    </xf>
    <xf numFmtId="3" fontId="569" fillId="512" borderId="604" xfId="0" applyNumberFormat="1" applyFont="1" applyFill="1" applyBorder="1" applyAlignment="1">
      <alignment horizontal="right" indent="1"/>
    </xf>
    <xf numFmtId="3" fontId="570" fillId="513" borderId="605" xfId="0" applyNumberFormat="1" applyFont="1" applyFill="1" applyBorder="1" applyAlignment="1">
      <alignment horizontal="right" indent="1"/>
    </xf>
    <xf numFmtId="3" fontId="571" fillId="514" borderId="606" xfId="0" applyNumberFormat="1" applyFont="1" applyFill="1" applyBorder="1" applyAlignment="1">
      <alignment horizontal="right" indent="1"/>
    </xf>
    <xf numFmtId="3" fontId="572" fillId="515" borderId="607" xfId="0" applyNumberFormat="1" applyFont="1" applyFill="1" applyBorder="1" applyAlignment="1">
      <alignment horizontal="right" indent="1"/>
    </xf>
    <xf numFmtId="3" fontId="573" fillId="516" borderId="608" xfId="0" applyNumberFormat="1" applyFont="1" applyFill="1" applyBorder="1" applyAlignment="1">
      <alignment horizontal="right" indent="1"/>
    </xf>
    <xf numFmtId="3" fontId="574" fillId="517" borderId="609" xfId="0" applyNumberFormat="1" applyFont="1" applyFill="1" applyBorder="1" applyAlignment="1">
      <alignment horizontal="right" indent="1"/>
    </xf>
    <xf numFmtId="3" fontId="575" fillId="518" borderId="610" xfId="0" applyNumberFormat="1" applyFont="1" applyFill="1" applyBorder="1" applyAlignment="1">
      <alignment horizontal="right" indent="1"/>
    </xf>
    <xf numFmtId="3" fontId="576" fillId="519" borderId="611" xfId="0" applyNumberFormat="1" applyFont="1" applyFill="1" applyBorder="1" applyAlignment="1">
      <alignment horizontal="right" indent="1"/>
    </xf>
    <xf numFmtId="3" fontId="577" fillId="520" borderId="612" xfId="0" applyNumberFormat="1" applyFont="1" applyFill="1" applyBorder="1" applyAlignment="1">
      <alignment horizontal="right" indent="1"/>
    </xf>
    <xf numFmtId="3" fontId="578" fillId="521" borderId="613" xfId="0" applyNumberFormat="1" applyFont="1" applyFill="1" applyBorder="1" applyAlignment="1">
      <alignment horizontal="right" indent="1"/>
    </xf>
    <xf numFmtId="3" fontId="579" fillId="522" borderId="614" xfId="0" applyNumberFormat="1" applyFont="1" applyFill="1" applyBorder="1" applyAlignment="1">
      <alignment horizontal="right" indent="1"/>
    </xf>
    <xf numFmtId="3" fontId="580" fillId="523" borderId="615" xfId="0" applyNumberFormat="1" applyFont="1" applyFill="1" applyBorder="1" applyAlignment="1">
      <alignment horizontal="right" indent="1"/>
    </xf>
    <xf numFmtId="3" fontId="582" fillId="525" borderId="616" xfId="0" applyNumberFormat="1" applyFont="1" applyFill="1" applyBorder="1" applyAlignment="1">
      <alignment horizontal="right" indent="1"/>
    </xf>
    <xf numFmtId="3" fontId="583" fillId="526" borderId="617" xfId="0" applyNumberFormat="1" applyFont="1" applyFill="1" applyBorder="1" applyAlignment="1">
      <alignment horizontal="right" indent="1"/>
    </xf>
    <xf numFmtId="3" fontId="584" fillId="527" borderId="618" xfId="0" applyNumberFormat="1" applyFont="1" applyFill="1" applyBorder="1" applyAlignment="1">
      <alignment horizontal="right" indent="1"/>
    </xf>
    <xf numFmtId="3" fontId="585" fillId="528" borderId="619" xfId="0" applyNumberFormat="1" applyFont="1" applyFill="1" applyBorder="1" applyAlignment="1">
      <alignment horizontal="right" indent="1"/>
    </xf>
    <xf numFmtId="3" fontId="586" fillId="529" borderId="620" xfId="0" applyNumberFormat="1" applyFont="1" applyFill="1" applyBorder="1" applyAlignment="1">
      <alignment horizontal="right" indent="1"/>
    </xf>
    <xf numFmtId="3" fontId="587" fillId="530" borderId="621" xfId="0" applyNumberFormat="1" applyFont="1" applyFill="1" applyBorder="1" applyAlignment="1">
      <alignment horizontal="right" indent="1"/>
    </xf>
    <xf numFmtId="3" fontId="588" fillId="531" borderId="622" xfId="0" applyNumberFormat="1" applyFont="1" applyFill="1" applyBorder="1" applyAlignment="1">
      <alignment horizontal="right" indent="1"/>
    </xf>
    <xf numFmtId="3" fontId="589" fillId="532" borderId="623" xfId="0" applyNumberFormat="1" applyFont="1" applyFill="1" applyBorder="1" applyAlignment="1">
      <alignment horizontal="right" indent="1"/>
    </xf>
    <xf numFmtId="3" fontId="590" fillId="533" borderId="624" xfId="0" applyNumberFormat="1" applyFont="1" applyFill="1" applyBorder="1" applyAlignment="1">
      <alignment horizontal="right" indent="1"/>
    </xf>
    <xf numFmtId="3" fontId="591" fillId="534" borderId="625" xfId="0" applyNumberFormat="1" applyFont="1" applyFill="1" applyBorder="1" applyAlignment="1">
      <alignment horizontal="right" indent="1"/>
    </xf>
    <xf numFmtId="3" fontId="592" fillId="535" borderId="626" xfId="0" applyNumberFormat="1" applyFont="1" applyFill="1" applyBorder="1" applyAlignment="1">
      <alignment horizontal="right" indent="1"/>
    </xf>
    <xf numFmtId="3" fontId="593" fillId="536" borderId="627" xfId="0" applyNumberFormat="1" applyFont="1" applyFill="1" applyBorder="1" applyAlignment="1">
      <alignment horizontal="right" indent="1"/>
    </xf>
    <xf numFmtId="3" fontId="594" fillId="537" borderId="628" xfId="0" applyNumberFormat="1" applyFont="1" applyFill="1" applyBorder="1" applyAlignment="1">
      <alignment horizontal="right" indent="1"/>
    </xf>
    <xf numFmtId="3" fontId="595" fillId="538" borderId="629" xfId="0" applyNumberFormat="1" applyFont="1" applyFill="1" applyBorder="1" applyAlignment="1">
      <alignment horizontal="right" indent="1"/>
    </xf>
    <xf numFmtId="3" fontId="596" fillId="539" borderId="630" xfId="0" applyNumberFormat="1" applyFont="1" applyFill="1" applyBorder="1" applyAlignment="1">
      <alignment horizontal="right" indent="1"/>
    </xf>
    <xf numFmtId="3" fontId="597" fillId="540" borderId="631" xfId="0" applyNumberFormat="1" applyFont="1" applyFill="1" applyBorder="1" applyAlignment="1">
      <alignment horizontal="right" indent="1"/>
    </xf>
    <xf numFmtId="3" fontId="598" fillId="541" borderId="632" xfId="0" applyNumberFormat="1" applyFont="1" applyFill="1" applyBorder="1" applyAlignment="1">
      <alignment horizontal="right" indent="1"/>
    </xf>
    <xf numFmtId="3" fontId="599" fillId="542" borderId="633" xfId="0" applyNumberFormat="1" applyFont="1" applyFill="1" applyBorder="1" applyAlignment="1">
      <alignment horizontal="right" indent="1"/>
    </xf>
    <xf numFmtId="3" fontId="600" fillId="543" borderId="634" xfId="0" applyNumberFormat="1" applyFont="1" applyFill="1" applyBorder="1" applyAlignment="1">
      <alignment horizontal="right" indent="1"/>
    </xf>
    <xf numFmtId="3" fontId="601" fillId="544" borderId="635" xfId="0" applyNumberFormat="1" applyFont="1" applyFill="1" applyBorder="1" applyAlignment="1">
      <alignment horizontal="right" indent="1"/>
    </xf>
    <xf numFmtId="3" fontId="602" fillId="545" borderId="636" xfId="0" applyNumberFormat="1" applyFont="1" applyFill="1" applyBorder="1" applyAlignment="1">
      <alignment horizontal="right" indent="1"/>
    </xf>
    <xf numFmtId="3" fontId="603" fillId="546" borderId="637" xfId="0" applyNumberFormat="1" applyFont="1" applyFill="1" applyBorder="1" applyAlignment="1">
      <alignment horizontal="right" indent="1"/>
    </xf>
    <xf numFmtId="3" fontId="604" fillId="547" borderId="638" xfId="0" applyNumberFormat="1" applyFont="1" applyFill="1" applyBorder="1" applyAlignment="1">
      <alignment horizontal="right" indent="1"/>
    </xf>
    <xf numFmtId="3" fontId="605" fillId="548" borderId="639" xfId="0" applyNumberFormat="1" applyFont="1" applyFill="1" applyBorder="1" applyAlignment="1">
      <alignment horizontal="right" indent="1"/>
    </xf>
    <xf numFmtId="3" fontId="606" fillId="549" borderId="640" xfId="0" applyNumberFormat="1" applyFont="1" applyFill="1" applyBorder="1" applyAlignment="1">
      <alignment horizontal="right" indent="1"/>
    </xf>
    <xf numFmtId="3" fontId="607" fillId="550" borderId="641" xfId="0" applyNumberFormat="1" applyFont="1" applyFill="1" applyBorder="1" applyAlignment="1">
      <alignment horizontal="right" indent="1"/>
    </xf>
    <xf numFmtId="3" fontId="608" fillId="551" borderId="642" xfId="0" applyNumberFormat="1" applyFont="1" applyFill="1" applyBorder="1" applyAlignment="1">
      <alignment horizontal="right" indent="1"/>
    </xf>
    <xf numFmtId="3" fontId="609" fillId="552" borderId="643" xfId="0" applyNumberFormat="1" applyFont="1" applyFill="1" applyBorder="1" applyAlignment="1">
      <alignment horizontal="right" indent="1"/>
    </xf>
    <xf numFmtId="3" fontId="610" fillId="553" borderId="644" xfId="0" applyNumberFormat="1" applyFont="1" applyFill="1" applyBorder="1" applyAlignment="1">
      <alignment horizontal="right" indent="1"/>
    </xf>
    <xf numFmtId="3" fontId="611" fillId="554" borderId="645" xfId="0" applyNumberFormat="1" applyFont="1" applyFill="1" applyBorder="1" applyAlignment="1">
      <alignment horizontal="right" indent="1"/>
    </xf>
    <xf numFmtId="3" fontId="612" fillId="555" borderId="646" xfId="0" applyNumberFormat="1" applyFont="1" applyFill="1" applyBorder="1" applyAlignment="1">
      <alignment horizontal="right" indent="1"/>
    </xf>
    <xf numFmtId="3" fontId="613" fillId="556" borderId="647" xfId="0" applyNumberFormat="1" applyFont="1" applyFill="1" applyBorder="1" applyAlignment="1">
      <alignment horizontal="right" indent="1"/>
    </xf>
    <xf numFmtId="3" fontId="614" fillId="557" borderId="648" xfId="0" applyNumberFormat="1" applyFont="1" applyFill="1" applyBorder="1" applyAlignment="1">
      <alignment horizontal="right" indent="1"/>
    </xf>
    <xf numFmtId="3" fontId="615" fillId="558" borderId="649" xfId="0" applyNumberFormat="1" applyFont="1" applyFill="1" applyBorder="1" applyAlignment="1">
      <alignment horizontal="right" indent="1"/>
    </xf>
    <xf numFmtId="3" fontId="616" fillId="559" borderId="650" xfId="0" applyNumberFormat="1" applyFont="1" applyFill="1" applyBorder="1" applyAlignment="1">
      <alignment horizontal="right" indent="1"/>
    </xf>
    <xf numFmtId="3" fontId="617" fillId="560" borderId="651" xfId="0" applyNumberFormat="1" applyFont="1" applyFill="1" applyBorder="1" applyAlignment="1">
      <alignment horizontal="right" indent="1"/>
    </xf>
    <xf numFmtId="3" fontId="618" fillId="561" borderId="652" xfId="0" applyNumberFormat="1" applyFont="1" applyFill="1" applyBorder="1" applyAlignment="1">
      <alignment horizontal="right" indent="1"/>
    </xf>
    <xf numFmtId="3" fontId="619" fillId="562" borderId="653" xfId="0" applyNumberFormat="1" applyFont="1" applyFill="1" applyBorder="1" applyAlignment="1">
      <alignment horizontal="right" indent="1"/>
    </xf>
    <xf numFmtId="3" fontId="620" fillId="563" borderId="654" xfId="0" applyNumberFormat="1" applyFont="1" applyFill="1" applyBorder="1" applyAlignment="1">
      <alignment horizontal="right" indent="1"/>
    </xf>
    <xf numFmtId="3" fontId="621" fillId="564" borderId="655" xfId="0" applyNumberFormat="1" applyFont="1" applyFill="1" applyBorder="1" applyAlignment="1">
      <alignment horizontal="right" indent="1"/>
    </xf>
    <xf numFmtId="3" fontId="622" fillId="565" borderId="656" xfId="0" applyNumberFormat="1" applyFont="1" applyFill="1" applyBorder="1" applyAlignment="1">
      <alignment horizontal="right" indent="1"/>
    </xf>
    <xf numFmtId="3" fontId="623" fillId="566" borderId="657" xfId="0" applyNumberFormat="1" applyFont="1" applyFill="1" applyBorder="1" applyAlignment="1">
      <alignment horizontal="right" indent="1"/>
    </xf>
    <xf numFmtId="3" fontId="624" fillId="567" borderId="658" xfId="0" applyNumberFormat="1" applyFont="1" applyFill="1" applyBorder="1" applyAlignment="1">
      <alignment horizontal="right" indent="1"/>
    </xf>
    <xf numFmtId="3" fontId="625" fillId="568" borderId="659" xfId="0" applyNumberFormat="1" applyFont="1" applyFill="1" applyBorder="1" applyAlignment="1">
      <alignment horizontal="right" indent="1"/>
    </xf>
    <xf numFmtId="3" fontId="626" fillId="569" borderId="660" xfId="0" applyNumberFormat="1" applyFont="1" applyFill="1" applyBorder="1" applyAlignment="1">
      <alignment horizontal="right" indent="1"/>
    </xf>
    <xf numFmtId="3" fontId="627" fillId="570" borderId="661" xfId="0" applyNumberFormat="1" applyFont="1" applyFill="1" applyBorder="1" applyAlignment="1">
      <alignment horizontal="right" indent="1"/>
    </xf>
    <xf numFmtId="3" fontId="628" fillId="571" borderId="662" xfId="0" applyNumberFormat="1" applyFont="1" applyFill="1" applyBorder="1" applyAlignment="1">
      <alignment horizontal="right" indent="1"/>
    </xf>
    <xf numFmtId="3" fontId="629" fillId="572" borderId="663" xfId="0" applyNumberFormat="1" applyFont="1" applyFill="1" applyBorder="1" applyAlignment="1">
      <alignment horizontal="right" indent="1"/>
    </xf>
    <xf numFmtId="3" fontId="630" fillId="573" borderId="664" xfId="0" applyNumberFormat="1" applyFont="1" applyFill="1" applyBorder="1" applyAlignment="1">
      <alignment horizontal="right" indent="1"/>
    </xf>
    <xf numFmtId="3" fontId="631" fillId="574" borderId="665" xfId="0" applyNumberFormat="1" applyFont="1" applyFill="1" applyBorder="1" applyAlignment="1">
      <alignment horizontal="right" indent="1"/>
    </xf>
    <xf numFmtId="3" fontId="632" fillId="575" borderId="666" xfId="0" applyNumberFormat="1" applyFont="1" applyFill="1" applyBorder="1" applyAlignment="1">
      <alignment horizontal="right" indent="1"/>
    </xf>
    <xf numFmtId="3" fontId="633" fillId="576" borderId="667" xfId="0" applyNumberFormat="1" applyFont="1" applyFill="1" applyBorder="1" applyAlignment="1">
      <alignment horizontal="right" indent="1"/>
    </xf>
    <xf numFmtId="3" fontId="634" fillId="577" borderId="668" xfId="0" applyNumberFormat="1" applyFont="1" applyFill="1" applyBorder="1" applyAlignment="1">
      <alignment horizontal="right" indent="1"/>
    </xf>
    <xf numFmtId="3" fontId="635" fillId="578" borderId="669" xfId="0" applyNumberFormat="1" applyFont="1" applyFill="1" applyBorder="1" applyAlignment="1">
      <alignment horizontal="right" indent="1"/>
    </xf>
    <xf numFmtId="3" fontId="636" fillId="579" borderId="670" xfId="0" applyNumberFormat="1" applyFont="1" applyFill="1" applyBorder="1" applyAlignment="1">
      <alignment horizontal="right" indent="1"/>
    </xf>
    <xf numFmtId="3" fontId="637" fillId="580" borderId="671" xfId="0" applyNumberFormat="1" applyFont="1" applyFill="1" applyBorder="1" applyAlignment="1">
      <alignment horizontal="right" indent="1"/>
    </xf>
    <xf numFmtId="3" fontId="638" fillId="581" borderId="672" xfId="0" applyNumberFormat="1" applyFont="1" applyFill="1" applyBorder="1" applyAlignment="1">
      <alignment horizontal="right" indent="1"/>
    </xf>
    <xf numFmtId="3" fontId="639" fillId="582" borderId="673" xfId="0" applyNumberFormat="1" applyFont="1" applyFill="1" applyBorder="1" applyAlignment="1">
      <alignment horizontal="right" indent="1"/>
    </xf>
    <xf numFmtId="3" fontId="640" fillId="583" borderId="674" xfId="0" applyNumberFormat="1" applyFont="1" applyFill="1" applyBorder="1" applyAlignment="1">
      <alignment horizontal="right" indent="1"/>
    </xf>
    <xf numFmtId="3" fontId="642" fillId="585" borderId="675" xfId="0" applyNumberFormat="1" applyFont="1" applyFill="1" applyBorder="1" applyAlignment="1">
      <alignment horizontal="right" indent="1"/>
    </xf>
    <xf numFmtId="3" fontId="643" fillId="586" borderId="676" xfId="0" applyNumberFormat="1" applyFont="1" applyFill="1" applyBorder="1" applyAlignment="1">
      <alignment horizontal="right" indent="1"/>
    </xf>
    <xf numFmtId="3" fontId="644" fillId="587" borderId="677" xfId="0" applyNumberFormat="1" applyFont="1" applyFill="1" applyBorder="1" applyAlignment="1">
      <alignment horizontal="right" indent="1"/>
    </xf>
    <xf numFmtId="3" fontId="645" fillId="588" borderId="678" xfId="0" applyNumberFormat="1" applyFont="1" applyFill="1" applyBorder="1" applyAlignment="1">
      <alignment horizontal="right" indent="1"/>
    </xf>
    <xf numFmtId="3" fontId="646" fillId="589" borderId="679" xfId="0" applyNumberFormat="1" applyFont="1" applyFill="1" applyBorder="1" applyAlignment="1">
      <alignment horizontal="right" indent="1"/>
    </xf>
    <xf numFmtId="3" fontId="647" fillId="590" borderId="680" xfId="0" applyNumberFormat="1" applyFont="1" applyFill="1" applyBorder="1" applyAlignment="1">
      <alignment horizontal="right" indent="1"/>
    </xf>
    <xf numFmtId="3" fontId="648" fillId="591" borderId="681" xfId="0" applyNumberFormat="1" applyFont="1" applyFill="1" applyBorder="1" applyAlignment="1">
      <alignment horizontal="right" indent="1"/>
    </xf>
    <xf numFmtId="3" fontId="649" fillId="592" borderId="682" xfId="0" applyNumberFormat="1" applyFont="1" applyFill="1" applyBorder="1" applyAlignment="1">
      <alignment horizontal="right" indent="1"/>
    </xf>
    <xf numFmtId="3" fontId="650" fillId="593" borderId="683" xfId="0" applyNumberFormat="1" applyFont="1" applyFill="1" applyBorder="1" applyAlignment="1">
      <alignment horizontal="right" indent="1"/>
    </xf>
    <xf numFmtId="3" fontId="651" fillId="594" borderId="684" xfId="0" applyNumberFormat="1" applyFont="1" applyFill="1" applyBorder="1" applyAlignment="1">
      <alignment horizontal="right" indent="1"/>
    </xf>
    <xf numFmtId="3" fontId="652" fillId="595" borderId="685" xfId="0" applyNumberFormat="1" applyFont="1" applyFill="1" applyBorder="1" applyAlignment="1">
      <alignment horizontal="right" indent="1"/>
    </xf>
    <xf numFmtId="3" fontId="653" fillId="596" borderId="686" xfId="0" applyNumberFormat="1" applyFont="1" applyFill="1" applyBorder="1" applyAlignment="1">
      <alignment horizontal="right" indent="1"/>
    </xf>
    <xf numFmtId="3" fontId="654" fillId="597" borderId="687" xfId="0" applyNumberFormat="1" applyFont="1" applyFill="1" applyBorder="1" applyAlignment="1">
      <alignment horizontal="right" indent="1"/>
    </xf>
    <xf numFmtId="3" fontId="655" fillId="598" borderId="688" xfId="0" applyNumberFormat="1" applyFont="1" applyFill="1" applyBorder="1" applyAlignment="1">
      <alignment horizontal="right" indent="1"/>
    </xf>
    <xf numFmtId="3" fontId="656" fillId="599" borderId="689" xfId="0" applyNumberFormat="1" applyFont="1" applyFill="1" applyBorder="1" applyAlignment="1">
      <alignment horizontal="right" indent="1"/>
    </xf>
    <xf numFmtId="3" fontId="657" fillId="600" borderId="690" xfId="0" applyNumberFormat="1" applyFont="1" applyFill="1" applyBorder="1" applyAlignment="1">
      <alignment horizontal="right" indent="1"/>
    </xf>
    <xf numFmtId="3" fontId="658" fillId="601" borderId="691" xfId="0" applyNumberFormat="1" applyFont="1" applyFill="1" applyBorder="1" applyAlignment="1">
      <alignment horizontal="right" indent="1"/>
    </xf>
    <xf numFmtId="3" fontId="659" fillId="602" borderId="692" xfId="0" applyNumberFormat="1" applyFont="1" applyFill="1" applyBorder="1" applyAlignment="1">
      <alignment horizontal="right" indent="1"/>
    </xf>
    <xf numFmtId="3" fontId="660" fillId="603" borderId="693" xfId="0" applyNumberFormat="1" applyFont="1" applyFill="1" applyBorder="1" applyAlignment="1">
      <alignment horizontal="right" indent="1"/>
    </xf>
    <xf numFmtId="3" fontId="661" fillId="604" borderId="694" xfId="0" applyNumberFormat="1" applyFont="1" applyFill="1" applyBorder="1" applyAlignment="1">
      <alignment horizontal="right" indent="1"/>
    </xf>
    <xf numFmtId="3" fontId="662" fillId="605" borderId="695" xfId="0" applyNumberFormat="1" applyFont="1" applyFill="1" applyBorder="1" applyAlignment="1">
      <alignment horizontal="right" indent="1"/>
    </xf>
    <xf numFmtId="3" fontId="663" fillId="606" borderId="696" xfId="0" applyNumberFormat="1" applyFont="1" applyFill="1" applyBorder="1" applyAlignment="1">
      <alignment horizontal="right" indent="1"/>
    </xf>
    <xf numFmtId="3" fontId="664" fillId="607" borderId="697" xfId="0" applyNumberFormat="1" applyFont="1" applyFill="1" applyBorder="1" applyAlignment="1">
      <alignment horizontal="right" indent="1"/>
    </xf>
    <xf numFmtId="3" fontId="665" fillId="608" borderId="698" xfId="0" applyNumberFormat="1" applyFont="1" applyFill="1" applyBorder="1" applyAlignment="1">
      <alignment horizontal="right" indent="1"/>
    </xf>
    <xf numFmtId="3" fontId="666" fillId="609" borderId="699" xfId="0" applyNumberFormat="1" applyFont="1" applyFill="1" applyBorder="1" applyAlignment="1">
      <alignment horizontal="right" indent="1"/>
    </xf>
    <xf numFmtId="3" fontId="667" fillId="610" borderId="700" xfId="0" applyNumberFormat="1" applyFont="1" applyFill="1" applyBorder="1" applyAlignment="1">
      <alignment horizontal="right" indent="1"/>
    </xf>
    <xf numFmtId="3" fontId="668" fillId="611" borderId="701" xfId="0" applyNumberFormat="1" applyFont="1" applyFill="1" applyBorder="1" applyAlignment="1">
      <alignment horizontal="right" indent="1"/>
    </xf>
    <xf numFmtId="3" fontId="669" fillId="612" borderId="702" xfId="0" applyNumberFormat="1" applyFont="1" applyFill="1" applyBorder="1" applyAlignment="1">
      <alignment horizontal="right" indent="1"/>
    </xf>
    <xf numFmtId="3" fontId="670" fillId="613" borderId="703" xfId="0" applyNumberFormat="1" applyFont="1" applyFill="1" applyBorder="1" applyAlignment="1">
      <alignment horizontal="right" indent="1"/>
    </xf>
    <xf numFmtId="3" fontId="671" fillId="614" borderId="704" xfId="0" applyNumberFormat="1" applyFont="1" applyFill="1" applyBorder="1" applyAlignment="1">
      <alignment horizontal="right" indent="1"/>
    </xf>
    <xf numFmtId="3" fontId="672" fillId="615" borderId="705" xfId="0" applyNumberFormat="1" applyFont="1" applyFill="1" applyBorder="1" applyAlignment="1">
      <alignment horizontal="right" indent="1"/>
    </xf>
    <xf numFmtId="3" fontId="673" fillId="616" borderId="706" xfId="0" applyNumberFormat="1" applyFont="1" applyFill="1" applyBorder="1" applyAlignment="1">
      <alignment horizontal="right" indent="1"/>
    </xf>
    <xf numFmtId="3" fontId="674" fillId="617" borderId="707" xfId="0" applyNumberFormat="1" applyFont="1" applyFill="1" applyBorder="1" applyAlignment="1">
      <alignment horizontal="right" indent="1"/>
    </xf>
    <xf numFmtId="3" fontId="675" fillId="618" borderId="708" xfId="0" applyNumberFormat="1" applyFont="1" applyFill="1" applyBorder="1" applyAlignment="1">
      <alignment horizontal="right" indent="1"/>
    </xf>
    <xf numFmtId="3" fontId="676" fillId="619" borderId="709" xfId="0" applyNumberFormat="1" applyFont="1" applyFill="1" applyBorder="1" applyAlignment="1">
      <alignment horizontal="right" indent="1"/>
    </xf>
    <xf numFmtId="3" fontId="677" fillId="620" borderId="710" xfId="0" applyNumberFormat="1" applyFont="1" applyFill="1" applyBorder="1" applyAlignment="1">
      <alignment horizontal="right" indent="1"/>
    </xf>
    <xf numFmtId="3" fontId="678" fillId="621" borderId="711" xfId="0" applyNumberFormat="1" applyFont="1" applyFill="1" applyBorder="1" applyAlignment="1">
      <alignment horizontal="right" indent="1"/>
    </xf>
    <xf numFmtId="3" fontId="679" fillId="622" borderId="712" xfId="0" applyNumberFormat="1" applyFont="1" applyFill="1" applyBorder="1" applyAlignment="1">
      <alignment horizontal="right" indent="1"/>
    </xf>
    <xf numFmtId="3" fontId="680" fillId="623" borderId="713" xfId="0" applyNumberFormat="1" applyFont="1" applyFill="1" applyBorder="1" applyAlignment="1">
      <alignment horizontal="right" indent="1"/>
    </xf>
    <xf numFmtId="3" fontId="681" fillId="624" borderId="714" xfId="0" applyNumberFormat="1" applyFont="1" applyFill="1" applyBorder="1" applyAlignment="1">
      <alignment horizontal="right" indent="1"/>
    </xf>
    <xf numFmtId="3" fontId="682" fillId="625" borderId="715" xfId="0" applyNumberFormat="1" applyFont="1" applyFill="1" applyBorder="1" applyAlignment="1">
      <alignment horizontal="right" indent="1"/>
    </xf>
    <xf numFmtId="3" fontId="683" fillId="626" borderId="716" xfId="0" applyNumberFormat="1" applyFont="1" applyFill="1" applyBorder="1" applyAlignment="1">
      <alignment horizontal="right" indent="1"/>
    </xf>
    <xf numFmtId="3" fontId="684" fillId="627" borderId="717" xfId="0" applyNumberFormat="1" applyFont="1" applyFill="1" applyBorder="1" applyAlignment="1">
      <alignment horizontal="right" indent="1"/>
    </xf>
    <xf numFmtId="3" fontId="685" fillId="628" borderId="718" xfId="0" applyNumberFormat="1" applyFont="1" applyFill="1" applyBorder="1" applyAlignment="1">
      <alignment horizontal="right" indent="1"/>
    </xf>
    <xf numFmtId="3" fontId="686" fillId="629" borderId="719" xfId="0" applyNumberFormat="1" applyFont="1" applyFill="1" applyBorder="1" applyAlignment="1">
      <alignment horizontal="right" indent="1"/>
    </xf>
    <xf numFmtId="3" fontId="687" fillId="630" borderId="720" xfId="0" applyNumberFormat="1" applyFont="1" applyFill="1" applyBorder="1" applyAlignment="1">
      <alignment horizontal="right" indent="1"/>
    </xf>
    <xf numFmtId="3" fontId="688" fillId="631" borderId="721" xfId="0" applyNumberFormat="1" applyFont="1" applyFill="1" applyBorder="1" applyAlignment="1">
      <alignment horizontal="right" indent="1"/>
    </xf>
    <xf numFmtId="3" fontId="689" fillId="632" borderId="722" xfId="0" applyNumberFormat="1" applyFont="1" applyFill="1" applyBorder="1" applyAlignment="1">
      <alignment horizontal="right" indent="1"/>
    </xf>
    <xf numFmtId="3" fontId="690" fillId="633" borderId="723" xfId="0" applyNumberFormat="1" applyFont="1" applyFill="1" applyBorder="1" applyAlignment="1">
      <alignment horizontal="right" indent="1"/>
    </xf>
    <xf numFmtId="3" fontId="691" fillId="634" borderId="724" xfId="0" applyNumberFormat="1" applyFont="1" applyFill="1" applyBorder="1" applyAlignment="1">
      <alignment horizontal="right" indent="1"/>
    </xf>
    <xf numFmtId="3" fontId="693" fillId="636" borderId="725" xfId="0" applyNumberFormat="1" applyFont="1" applyFill="1" applyBorder="1" applyAlignment="1">
      <alignment horizontal="right" indent="1"/>
    </xf>
    <xf numFmtId="3" fontId="694" fillId="637" borderId="726" xfId="0" applyNumberFormat="1" applyFont="1" applyFill="1" applyBorder="1" applyAlignment="1">
      <alignment horizontal="right" indent="1"/>
    </xf>
    <xf numFmtId="3" fontId="695" fillId="638" borderId="727" xfId="0" applyNumberFormat="1" applyFont="1" applyFill="1" applyBorder="1" applyAlignment="1">
      <alignment horizontal="right" indent="1"/>
    </xf>
    <xf numFmtId="3" fontId="696" fillId="639" borderId="728" xfId="0" applyNumberFormat="1" applyFont="1" applyFill="1" applyBorder="1" applyAlignment="1">
      <alignment horizontal="right" indent="1"/>
    </xf>
    <xf numFmtId="3" fontId="697" fillId="640" borderId="729" xfId="0" applyNumberFormat="1" applyFont="1" applyFill="1" applyBorder="1" applyAlignment="1">
      <alignment horizontal="right" indent="1"/>
    </xf>
    <xf numFmtId="3" fontId="698" fillId="641" borderId="730" xfId="0" applyNumberFormat="1" applyFont="1" applyFill="1" applyBorder="1" applyAlignment="1">
      <alignment horizontal="right" indent="1"/>
    </xf>
    <xf numFmtId="3" fontId="699" fillId="642" borderId="731" xfId="0" applyNumberFormat="1" applyFont="1" applyFill="1" applyBorder="1" applyAlignment="1">
      <alignment horizontal="right" indent="1"/>
    </xf>
    <xf numFmtId="3" fontId="700" fillId="643" borderId="732" xfId="0" applyNumberFormat="1" applyFont="1" applyFill="1" applyBorder="1" applyAlignment="1">
      <alignment horizontal="right" indent="1"/>
    </xf>
    <xf numFmtId="3" fontId="701" fillId="644" borderId="733" xfId="0" applyNumberFormat="1" applyFont="1" applyFill="1" applyBorder="1" applyAlignment="1">
      <alignment horizontal="right" indent="1"/>
    </xf>
    <xf numFmtId="3" fontId="702" fillId="645" borderId="734" xfId="0" applyNumberFormat="1" applyFont="1" applyFill="1" applyBorder="1" applyAlignment="1">
      <alignment horizontal="right" indent="1"/>
    </xf>
    <xf numFmtId="3" fontId="703" fillId="646" borderId="735" xfId="0" applyNumberFormat="1" applyFont="1" applyFill="1" applyBorder="1" applyAlignment="1">
      <alignment horizontal="right" indent="1"/>
    </xf>
    <xf numFmtId="3" fontId="704" fillId="647" borderId="736" xfId="0" applyNumberFormat="1" applyFont="1" applyFill="1" applyBorder="1" applyAlignment="1">
      <alignment horizontal="right" indent="1"/>
    </xf>
    <xf numFmtId="3" fontId="705" fillId="648" borderId="737" xfId="0" applyNumberFormat="1" applyFont="1" applyFill="1" applyBorder="1" applyAlignment="1">
      <alignment horizontal="right" indent="1"/>
    </xf>
    <xf numFmtId="3" fontId="706" fillId="649" borderId="738" xfId="0" applyNumberFormat="1" applyFont="1" applyFill="1" applyBorder="1" applyAlignment="1">
      <alignment horizontal="right" indent="1"/>
    </xf>
    <xf numFmtId="3" fontId="707" fillId="650" borderId="739" xfId="0" applyNumberFormat="1" applyFont="1" applyFill="1" applyBorder="1" applyAlignment="1">
      <alignment horizontal="right" indent="1"/>
    </xf>
    <xf numFmtId="3" fontId="708" fillId="651" borderId="740" xfId="0" applyNumberFormat="1" applyFont="1" applyFill="1" applyBorder="1" applyAlignment="1">
      <alignment horizontal="right" indent="1"/>
    </xf>
    <xf numFmtId="3" fontId="709" fillId="652" borderId="741" xfId="0" applyNumberFormat="1" applyFont="1" applyFill="1" applyBorder="1" applyAlignment="1">
      <alignment horizontal="right" indent="1"/>
    </xf>
    <xf numFmtId="3" fontId="710" fillId="653" borderId="742" xfId="0" applyNumberFormat="1" applyFont="1" applyFill="1" applyBorder="1" applyAlignment="1">
      <alignment horizontal="right" indent="1"/>
    </xf>
    <xf numFmtId="3" fontId="711" fillId="654" borderId="743" xfId="0" applyNumberFormat="1" applyFont="1" applyFill="1" applyBorder="1" applyAlignment="1">
      <alignment horizontal="right" indent="1"/>
    </xf>
    <xf numFmtId="3" fontId="712" fillId="655" borderId="744" xfId="0" applyNumberFormat="1" applyFont="1" applyFill="1" applyBorder="1" applyAlignment="1">
      <alignment horizontal="right" indent="1"/>
    </xf>
    <xf numFmtId="3" fontId="713" fillId="656" borderId="745" xfId="0" applyNumberFormat="1" applyFont="1" applyFill="1" applyBorder="1" applyAlignment="1">
      <alignment horizontal="right" indent="1"/>
    </xf>
    <xf numFmtId="3" fontId="714" fillId="657" borderId="746" xfId="0" applyNumberFormat="1" applyFont="1" applyFill="1" applyBorder="1" applyAlignment="1">
      <alignment horizontal="right" indent="1"/>
    </xf>
    <xf numFmtId="3" fontId="715" fillId="658" borderId="747" xfId="0" applyNumberFormat="1" applyFont="1" applyFill="1" applyBorder="1" applyAlignment="1">
      <alignment horizontal="right" indent="1"/>
    </xf>
    <xf numFmtId="3" fontId="716" fillId="659" borderId="748" xfId="0" applyNumberFormat="1" applyFont="1" applyFill="1" applyBorder="1" applyAlignment="1">
      <alignment horizontal="right" indent="1"/>
    </xf>
    <xf numFmtId="3" fontId="717" fillId="660" borderId="749" xfId="0" applyNumberFormat="1" applyFont="1" applyFill="1" applyBorder="1" applyAlignment="1">
      <alignment horizontal="right" indent="1"/>
    </xf>
    <xf numFmtId="3" fontId="718" fillId="661" borderId="750" xfId="0" applyNumberFormat="1" applyFont="1" applyFill="1" applyBorder="1" applyAlignment="1">
      <alignment horizontal="right" indent="1"/>
    </xf>
    <xf numFmtId="3" fontId="719" fillId="662" borderId="751" xfId="0" applyNumberFormat="1" applyFont="1" applyFill="1" applyBorder="1" applyAlignment="1">
      <alignment horizontal="right" indent="1"/>
    </xf>
    <xf numFmtId="3" fontId="720" fillId="663" borderId="752" xfId="0" applyNumberFormat="1" applyFont="1" applyFill="1" applyBorder="1" applyAlignment="1">
      <alignment horizontal="right" indent="1"/>
    </xf>
    <xf numFmtId="3" fontId="721" fillId="664" borderId="753" xfId="0" applyNumberFormat="1" applyFont="1" applyFill="1" applyBorder="1" applyAlignment="1">
      <alignment horizontal="right" indent="1"/>
    </xf>
    <xf numFmtId="3" fontId="722" fillId="665" borderId="754" xfId="0" applyNumberFormat="1" applyFont="1" applyFill="1" applyBorder="1" applyAlignment="1">
      <alignment horizontal="right" indent="1"/>
    </xf>
    <xf numFmtId="3" fontId="723" fillId="666" borderId="755" xfId="0" applyNumberFormat="1" applyFont="1" applyFill="1" applyBorder="1" applyAlignment="1">
      <alignment horizontal="right" indent="1"/>
    </xf>
    <xf numFmtId="3" fontId="724" fillId="667" borderId="756" xfId="0" applyNumberFormat="1" applyFont="1" applyFill="1" applyBorder="1" applyAlignment="1">
      <alignment horizontal="right" indent="1"/>
    </xf>
    <xf numFmtId="3" fontId="725" fillId="668" borderId="757" xfId="0" applyNumberFormat="1" applyFont="1" applyFill="1" applyBorder="1" applyAlignment="1">
      <alignment horizontal="right" indent="1"/>
    </xf>
    <xf numFmtId="3" fontId="726" fillId="669" borderId="758" xfId="0" applyNumberFormat="1" applyFont="1" applyFill="1" applyBorder="1" applyAlignment="1">
      <alignment horizontal="right" indent="1"/>
    </xf>
    <xf numFmtId="3" fontId="727" fillId="670" borderId="759" xfId="0" applyNumberFormat="1" applyFont="1" applyFill="1" applyBorder="1" applyAlignment="1">
      <alignment horizontal="right" indent="1"/>
    </xf>
    <xf numFmtId="3" fontId="728" fillId="671" borderId="760" xfId="0" applyNumberFormat="1" applyFont="1" applyFill="1" applyBorder="1" applyAlignment="1">
      <alignment horizontal="right" indent="1"/>
    </xf>
    <xf numFmtId="3" fontId="729" fillId="672" borderId="761" xfId="0" applyNumberFormat="1" applyFont="1" applyFill="1" applyBorder="1" applyAlignment="1">
      <alignment horizontal="right" indent="1"/>
    </xf>
    <xf numFmtId="3" fontId="730" fillId="673" borderId="762" xfId="0" applyNumberFormat="1" applyFont="1" applyFill="1" applyBorder="1" applyAlignment="1">
      <alignment horizontal="right" indent="1"/>
    </xf>
    <xf numFmtId="3" fontId="731" fillId="674" borderId="763" xfId="0" applyNumberFormat="1" applyFont="1" applyFill="1" applyBorder="1" applyAlignment="1">
      <alignment horizontal="right" indent="1"/>
    </xf>
    <xf numFmtId="3" fontId="732" fillId="675" borderId="764" xfId="0" applyNumberFormat="1" applyFont="1" applyFill="1" applyBorder="1" applyAlignment="1">
      <alignment horizontal="right" indent="1"/>
    </xf>
    <xf numFmtId="3" fontId="733" fillId="676" borderId="765" xfId="0" applyNumberFormat="1" applyFont="1" applyFill="1" applyBorder="1" applyAlignment="1">
      <alignment horizontal="right" indent="1"/>
    </xf>
    <xf numFmtId="3" fontId="734" fillId="677" borderId="766" xfId="0" applyNumberFormat="1" applyFont="1" applyFill="1" applyBorder="1" applyAlignment="1">
      <alignment horizontal="right" indent="1"/>
    </xf>
    <xf numFmtId="3" fontId="735" fillId="678" borderId="767" xfId="0" applyNumberFormat="1" applyFont="1" applyFill="1" applyBorder="1" applyAlignment="1">
      <alignment horizontal="right" indent="1"/>
    </xf>
    <xf numFmtId="3" fontId="736" fillId="679" borderId="768" xfId="0" applyNumberFormat="1" applyFont="1" applyFill="1" applyBorder="1" applyAlignment="1">
      <alignment horizontal="right" indent="1"/>
    </xf>
    <xf numFmtId="3" fontId="737" fillId="680" borderId="769" xfId="0" applyNumberFormat="1" applyFont="1" applyFill="1" applyBorder="1" applyAlignment="1">
      <alignment horizontal="right" indent="1"/>
    </xf>
    <xf numFmtId="3" fontId="738" fillId="681" borderId="770" xfId="0" applyNumberFormat="1" applyFont="1" applyFill="1" applyBorder="1" applyAlignment="1">
      <alignment horizontal="right" indent="1"/>
    </xf>
    <xf numFmtId="3" fontId="739" fillId="682" borderId="771" xfId="0" applyNumberFormat="1" applyFont="1" applyFill="1" applyBorder="1" applyAlignment="1">
      <alignment horizontal="right" indent="1"/>
    </xf>
    <xf numFmtId="3" fontId="740" fillId="683" borderId="772" xfId="0" applyNumberFormat="1" applyFont="1" applyFill="1" applyBorder="1" applyAlignment="1">
      <alignment horizontal="right" indent="1"/>
    </xf>
    <xf numFmtId="3" fontId="741" fillId="684" borderId="773" xfId="0" applyNumberFormat="1" applyFont="1" applyFill="1" applyBorder="1" applyAlignment="1">
      <alignment horizontal="right" indent="1"/>
    </xf>
    <xf numFmtId="3" fontId="742" fillId="685" borderId="774" xfId="0" applyNumberFormat="1" applyFont="1" applyFill="1" applyBorder="1" applyAlignment="1">
      <alignment horizontal="right" indent="1"/>
    </xf>
    <xf numFmtId="3" fontId="744" fillId="687" borderId="775" xfId="0" applyNumberFormat="1" applyFont="1" applyFill="1" applyBorder="1" applyAlignment="1">
      <alignment horizontal="right" indent="1"/>
    </xf>
    <xf numFmtId="3" fontId="745" fillId="688" borderId="776" xfId="0" applyNumberFormat="1" applyFont="1" applyFill="1" applyBorder="1" applyAlignment="1">
      <alignment horizontal="right" indent="1"/>
    </xf>
    <xf numFmtId="3" fontId="746" fillId="689" borderId="777" xfId="0" applyNumberFormat="1" applyFont="1" applyFill="1" applyBorder="1" applyAlignment="1">
      <alignment horizontal="right" indent="1"/>
    </xf>
    <xf numFmtId="3" fontId="747" fillId="690" borderId="778" xfId="0" applyNumberFormat="1" applyFont="1" applyFill="1" applyBorder="1" applyAlignment="1">
      <alignment horizontal="right" indent="1"/>
    </xf>
    <xf numFmtId="3" fontId="748" fillId="691" borderId="779" xfId="0" applyNumberFormat="1" applyFont="1" applyFill="1" applyBorder="1" applyAlignment="1">
      <alignment horizontal="right" indent="1"/>
    </xf>
    <xf numFmtId="3" fontId="749" fillId="692" borderId="780" xfId="0" applyNumberFormat="1" applyFont="1" applyFill="1" applyBorder="1" applyAlignment="1">
      <alignment horizontal="right" indent="1"/>
    </xf>
    <xf numFmtId="3" fontId="750" fillId="693" borderId="781" xfId="0" applyNumberFormat="1" applyFont="1" applyFill="1" applyBorder="1" applyAlignment="1">
      <alignment horizontal="right" indent="1"/>
    </xf>
    <xf numFmtId="3" fontId="751" fillId="694" borderId="782" xfId="0" applyNumberFormat="1" applyFont="1" applyFill="1" applyBorder="1" applyAlignment="1">
      <alignment horizontal="right" indent="1"/>
    </xf>
    <xf numFmtId="3" fontId="752" fillId="695" borderId="783" xfId="0" applyNumberFormat="1" applyFont="1" applyFill="1" applyBorder="1" applyAlignment="1">
      <alignment horizontal="right" indent="1"/>
    </xf>
    <xf numFmtId="3" fontId="753" fillId="696" borderId="784" xfId="0" applyNumberFormat="1" applyFont="1" applyFill="1" applyBorder="1" applyAlignment="1">
      <alignment horizontal="right" indent="1"/>
    </xf>
    <xf numFmtId="3" fontId="754" fillId="697" borderId="785" xfId="0" applyNumberFormat="1" applyFont="1" applyFill="1" applyBorder="1" applyAlignment="1">
      <alignment horizontal="right" indent="1"/>
    </xf>
    <xf numFmtId="3" fontId="755" fillId="698" borderId="786" xfId="0" applyNumberFormat="1" applyFont="1" applyFill="1" applyBorder="1" applyAlignment="1">
      <alignment horizontal="right" indent="1"/>
    </xf>
    <xf numFmtId="3" fontId="756" fillId="699" borderId="787" xfId="0" applyNumberFormat="1" applyFont="1" applyFill="1" applyBorder="1" applyAlignment="1">
      <alignment horizontal="right" indent="1"/>
    </xf>
    <xf numFmtId="3" fontId="757" fillId="700" borderId="788" xfId="0" applyNumberFormat="1" applyFont="1" applyFill="1" applyBorder="1" applyAlignment="1">
      <alignment horizontal="right" indent="1"/>
    </xf>
    <xf numFmtId="3" fontId="758" fillId="701" borderId="789" xfId="0" applyNumberFormat="1" applyFont="1" applyFill="1" applyBorder="1" applyAlignment="1">
      <alignment horizontal="right" indent="1"/>
    </xf>
    <xf numFmtId="3" fontId="759" fillId="702" borderId="790" xfId="0" applyNumberFormat="1" applyFont="1" applyFill="1" applyBorder="1" applyAlignment="1">
      <alignment horizontal="right" indent="1"/>
    </xf>
    <xf numFmtId="3" fontId="760" fillId="703" borderId="791" xfId="0" applyNumberFormat="1" applyFont="1" applyFill="1" applyBorder="1" applyAlignment="1">
      <alignment horizontal="right" indent="1"/>
    </xf>
    <xf numFmtId="3" fontId="761" fillId="704" borderId="792" xfId="0" applyNumberFormat="1" applyFont="1" applyFill="1" applyBorder="1" applyAlignment="1">
      <alignment horizontal="right" indent="1"/>
    </xf>
    <xf numFmtId="3" fontId="762" fillId="705" borderId="793" xfId="0" applyNumberFormat="1" applyFont="1" applyFill="1" applyBorder="1" applyAlignment="1">
      <alignment horizontal="right" indent="1"/>
    </xf>
    <xf numFmtId="3" fontId="763" fillId="706" borderId="794" xfId="0" applyNumberFormat="1" applyFont="1" applyFill="1" applyBorder="1" applyAlignment="1">
      <alignment horizontal="right" indent="1"/>
    </xf>
    <xf numFmtId="3" fontId="764" fillId="707" borderId="795" xfId="0" applyNumberFormat="1" applyFont="1" applyFill="1" applyBorder="1" applyAlignment="1">
      <alignment horizontal="right" indent="1"/>
    </xf>
    <xf numFmtId="3" fontId="765" fillId="708" borderId="796" xfId="0" applyNumberFormat="1" applyFont="1" applyFill="1" applyBorder="1" applyAlignment="1">
      <alignment horizontal="right" indent="1"/>
    </xf>
    <xf numFmtId="3" fontId="766" fillId="709" borderId="797" xfId="0" applyNumberFormat="1" applyFont="1" applyFill="1" applyBorder="1" applyAlignment="1">
      <alignment horizontal="right" indent="1"/>
    </xf>
    <xf numFmtId="3" fontId="767" fillId="710" borderId="798" xfId="0" applyNumberFormat="1" applyFont="1" applyFill="1" applyBorder="1" applyAlignment="1">
      <alignment horizontal="right" indent="1"/>
    </xf>
    <xf numFmtId="3" fontId="768" fillId="711" borderId="799" xfId="0" applyNumberFormat="1" applyFont="1" applyFill="1" applyBorder="1" applyAlignment="1">
      <alignment horizontal="right" indent="1"/>
    </xf>
    <xf numFmtId="3" fontId="769" fillId="712" borderId="800" xfId="0" applyNumberFormat="1" applyFont="1" applyFill="1" applyBorder="1" applyAlignment="1">
      <alignment horizontal="right" indent="1"/>
    </xf>
    <xf numFmtId="3" fontId="770" fillId="713" borderId="801" xfId="0" applyNumberFormat="1" applyFont="1" applyFill="1" applyBorder="1" applyAlignment="1">
      <alignment horizontal="right" indent="1"/>
    </xf>
    <xf numFmtId="3" fontId="771" fillId="714" borderId="802" xfId="0" applyNumberFormat="1" applyFont="1" applyFill="1" applyBorder="1" applyAlignment="1">
      <alignment horizontal="right" indent="1"/>
    </xf>
    <xf numFmtId="3" fontId="772" fillId="715" borderId="803" xfId="0" applyNumberFormat="1" applyFont="1" applyFill="1" applyBorder="1" applyAlignment="1">
      <alignment horizontal="right" indent="1"/>
    </xf>
    <xf numFmtId="3" fontId="773" fillId="716" borderId="804" xfId="0" applyNumberFormat="1" applyFont="1" applyFill="1" applyBorder="1" applyAlignment="1">
      <alignment horizontal="right" indent="1"/>
    </xf>
    <xf numFmtId="3" fontId="774" fillId="717" borderId="805" xfId="0" applyNumberFormat="1" applyFont="1" applyFill="1" applyBorder="1" applyAlignment="1">
      <alignment horizontal="right" indent="1"/>
    </xf>
    <xf numFmtId="3" fontId="775" fillId="718" borderId="806" xfId="0" applyNumberFormat="1" applyFont="1" applyFill="1" applyBorder="1" applyAlignment="1">
      <alignment horizontal="right" indent="1"/>
    </xf>
    <xf numFmtId="3" fontId="776" fillId="719" borderId="807" xfId="0" applyNumberFormat="1" applyFont="1" applyFill="1" applyBorder="1" applyAlignment="1">
      <alignment horizontal="right" indent="1"/>
    </xf>
    <xf numFmtId="3" fontId="777" fillId="720" borderId="808" xfId="0" applyNumberFormat="1" applyFont="1" applyFill="1" applyBorder="1" applyAlignment="1">
      <alignment horizontal="right" indent="1"/>
    </xf>
    <xf numFmtId="3" fontId="778" fillId="721" borderId="809" xfId="0" applyNumberFormat="1" applyFont="1" applyFill="1" applyBorder="1" applyAlignment="1">
      <alignment horizontal="right" indent="1"/>
    </xf>
    <xf numFmtId="3" fontId="779" fillId="722" borderId="810" xfId="0" applyNumberFormat="1" applyFont="1" applyFill="1" applyBorder="1" applyAlignment="1">
      <alignment horizontal="right" indent="1"/>
    </xf>
    <xf numFmtId="3" fontId="780" fillId="723" borderId="811" xfId="0" applyNumberFormat="1" applyFont="1" applyFill="1" applyBorder="1" applyAlignment="1">
      <alignment horizontal="right" indent="1"/>
    </xf>
    <xf numFmtId="3" fontId="781" fillId="724" borderId="812" xfId="0" applyNumberFormat="1" applyFont="1" applyFill="1" applyBorder="1" applyAlignment="1">
      <alignment horizontal="right" indent="1"/>
    </xf>
    <xf numFmtId="3" fontId="782" fillId="725" borderId="813" xfId="0" applyNumberFormat="1" applyFont="1" applyFill="1" applyBorder="1" applyAlignment="1">
      <alignment horizontal="right" indent="1"/>
    </xf>
    <xf numFmtId="3" fontId="783" fillId="726" borderId="814" xfId="0" applyNumberFormat="1" applyFont="1" applyFill="1" applyBorder="1" applyAlignment="1">
      <alignment horizontal="right" indent="1"/>
    </xf>
    <xf numFmtId="3" fontId="784" fillId="727" borderId="815" xfId="0" applyNumberFormat="1" applyFont="1" applyFill="1" applyBorder="1" applyAlignment="1">
      <alignment horizontal="right" indent="1"/>
    </xf>
    <xf numFmtId="3" fontId="785" fillId="728" borderId="816" xfId="0" applyNumberFormat="1" applyFont="1" applyFill="1" applyBorder="1" applyAlignment="1">
      <alignment horizontal="right" indent="1"/>
    </xf>
    <xf numFmtId="3" fontId="786" fillId="729" borderId="817" xfId="0" applyNumberFormat="1" applyFont="1" applyFill="1" applyBorder="1" applyAlignment="1">
      <alignment horizontal="right" indent="1"/>
    </xf>
    <xf numFmtId="3" fontId="787" fillId="730" borderId="818" xfId="0" applyNumberFormat="1" applyFont="1" applyFill="1" applyBorder="1" applyAlignment="1">
      <alignment horizontal="right" indent="1"/>
    </xf>
    <xf numFmtId="3" fontId="788" fillId="731" borderId="819" xfId="0" applyNumberFormat="1" applyFont="1" applyFill="1" applyBorder="1" applyAlignment="1">
      <alignment horizontal="right" indent="1"/>
    </xf>
    <xf numFmtId="3" fontId="789" fillId="732" borderId="820" xfId="0" applyNumberFormat="1" applyFont="1" applyFill="1" applyBorder="1" applyAlignment="1">
      <alignment horizontal="right" indent="1"/>
    </xf>
    <xf numFmtId="3" fontId="790" fillId="733" borderId="821" xfId="0" applyNumberFormat="1" applyFont="1" applyFill="1" applyBorder="1" applyAlignment="1">
      <alignment horizontal="right" indent="1"/>
    </xf>
    <xf numFmtId="3" fontId="791" fillId="734" borderId="822" xfId="0" applyNumberFormat="1" applyFont="1" applyFill="1" applyBorder="1" applyAlignment="1">
      <alignment horizontal="right" indent="1"/>
    </xf>
    <xf numFmtId="3" fontId="792" fillId="735" borderId="823" xfId="0" applyNumberFormat="1" applyFont="1" applyFill="1" applyBorder="1" applyAlignment="1">
      <alignment horizontal="right" indent="1"/>
    </xf>
    <xf numFmtId="3" fontId="793" fillId="736" borderId="824" xfId="0" applyNumberFormat="1" applyFont="1" applyFill="1" applyBorder="1" applyAlignment="1">
      <alignment horizontal="right" indent="1"/>
    </xf>
    <xf numFmtId="3" fontId="795" fillId="738" borderId="825" xfId="0" applyNumberFormat="1" applyFont="1" applyFill="1" applyBorder="1" applyAlignment="1">
      <alignment horizontal="right" indent="1"/>
    </xf>
    <xf numFmtId="3" fontId="796" fillId="739" borderId="826" xfId="0" applyNumberFormat="1" applyFont="1" applyFill="1" applyBorder="1" applyAlignment="1">
      <alignment horizontal="right" indent="1"/>
    </xf>
    <xf numFmtId="3" fontId="797" fillId="740" borderId="827" xfId="0" applyNumberFormat="1" applyFont="1" applyFill="1" applyBorder="1" applyAlignment="1">
      <alignment horizontal="right" indent="1"/>
    </xf>
    <xf numFmtId="3" fontId="798" fillId="741" borderId="828" xfId="0" applyNumberFormat="1" applyFont="1" applyFill="1" applyBorder="1" applyAlignment="1">
      <alignment horizontal="right" indent="1"/>
    </xf>
    <xf numFmtId="3" fontId="799" fillId="742" borderId="829" xfId="0" applyNumberFormat="1" applyFont="1" applyFill="1" applyBorder="1" applyAlignment="1">
      <alignment horizontal="right" indent="1"/>
    </xf>
    <xf numFmtId="3" fontId="800" fillId="743" borderId="830" xfId="0" applyNumberFormat="1" applyFont="1" applyFill="1" applyBorder="1" applyAlignment="1">
      <alignment horizontal="right" indent="1"/>
    </xf>
    <xf numFmtId="3" fontId="801" fillId="744" borderId="831" xfId="0" applyNumberFormat="1" applyFont="1" applyFill="1" applyBorder="1" applyAlignment="1">
      <alignment horizontal="right" indent="1"/>
    </xf>
    <xf numFmtId="3" fontId="802" fillId="745" borderId="832" xfId="0" applyNumberFormat="1" applyFont="1" applyFill="1" applyBorder="1" applyAlignment="1">
      <alignment horizontal="right" indent="1"/>
    </xf>
    <xf numFmtId="3" fontId="803" fillId="746" borderId="833" xfId="0" applyNumberFormat="1" applyFont="1" applyFill="1" applyBorder="1" applyAlignment="1">
      <alignment horizontal="right" indent="1"/>
    </xf>
    <xf numFmtId="3" fontId="804" fillId="747" borderId="834" xfId="0" applyNumberFormat="1" applyFont="1" applyFill="1" applyBorder="1" applyAlignment="1">
      <alignment horizontal="right" indent="1"/>
    </xf>
    <xf numFmtId="3" fontId="805" fillId="748" borderId="835" xfId="0" applyNumberFormat="1" applyFont="1" applyFill="1" applyBorder="1" applyAlignment="1">
      <alignment horizontal="right" indent="1"/>
    </xf>
    <xf numFmtId="3" fontId="806" fillId="749" borderId="836" xfId="0" applyNumberFormat="1" applyFont="1" applyFill="1" applyBorder="1" applyAlignment="1">
      <alignment horizontal="right" indent="1"/>
    </xf>
    <xf numFmtId="3" fontId="807" fillId="750" borderId="837" xfId="0" applyNumberFormat="1" applyFont="1" applyFill="1" applyBorder="1" applyAlignment="1">
      <alignment horizontal="right" indent="1"/>
    </xf>
    <xf numFmtId="3" fontId="808" fillId="751" borderId="838" xfId="0" applyNumberFormat="1" applyFont="1" applyFill="1" applyBorder="1" applyAlignment="1">
      <alignment horizontal="right" indent="1"/>
    </xf>
    <xf numFmtId="3" fontId="809" fillId="752" borderId="839" xfId="0" applyNumberFormat="1" applyFont="1" applyFill="1" applyBorder="1" applyAlignment="1">
      <alignment horizontal="right" indent="1"/>
    </xf>
    <xf numFmtId="3" fontId="810" fillId="753" borderId="840" xfId="0" applyNumberFormat="1" applyFont="1" applyFill="1" applyBorder="1" applyAlignment="1">
      <alignment horizontal="right" indent="1"/>
    </xf>
    <xf numFmtId="3" fontId="811" fillId="754" borderId="841" xfId="0" applyNumberFormat="1" applyFont="1" applyFill="1" applyBorder="1" applyAlignment="1">
      <alignment horizontal="right" indent="1"/>
    </xf>
    <xf numFmtId="3" fontId="812" fillId="755" borderId="842" xfId="0" applyNumberFormat="1" applyFont="1" applyFill="1" applyBorder="1" applyAlignment="1">
      <alignment horizontal="right" indent="1"/>
    </xf>
    <xf numFmtId="3" fontId="813" fillId="756" borderId="843" xfId="0" applyNumberFormat="1" applyFont="1" applyFill="1" applyBorder="1" applyAlignment="1">
      <alignment horizontal="right" indent="1"/>
    </xf>
    <xf numFmtId="3" fontId="814" fillId="757" borderId="844" xfId="0" applyNumberFormat="1" applyFont="1" applyFill="1" applyBorder="1" applyAlignment="1">
      <alignment horizontal="right" indent="1"/>
    </xf>
    <xf numFmtId="3" fontId="815" fillId="758" borderId="845" xfId="0" applyNumberFormat="1" applyFont="1" applyFill="1" applyBorder="1" applyAlignment="1">
      <alignment horizontal="right" indent="1"/>
    </xf>
    <xf numFmtId="3" fontId="816" fillId="759" borderId="846" xfId="0" applyNumberFormat="1" applyFont="1" applyFill="1" applyBorder="1" applyAlignment="1">
      <alignment horizontal="right" indent="1"/>
    </xf>
    <xf numFmtId="3" fontId="817" fillId="760" borderId="847" xfId="0" applyNumberFormat="1" applyFont="1" applyFill="1" applyBorder="1" applyAlignment="1">
      <alignment horizontal="right" indent="1"/>
    </xf>
    <xf numFmtId="3" fontId="818" fillId="761" borderId="848" xfId="0" applyNumberFormat="1" applyFont="1" applyFill="1" applyBorder="1" applyAlignment="1">
      <alignment horizontal="right" indent="1"/>
    </xf>
    <xf numFmtId="3" fontId="819" fillId="762" borderId="849" xfId="0" applyNumberFormat="1" applyFont="1" applyFill="1" applyBorder="1" applyAlignment="1">
      <alignment horizontal="right" indent="1"/>
    </xf>
    <xf numFmtId="3" fontId="820" fillId="763" borderId="850" xfId="0" applyNumberFormat="1" applyFont="1" applyFill="1" applyBorder="1" applyAlignment="1">
      <alignment horizontal="right" indent="1"/>
    </xf>
    <xf numFmtId="3" fontId="821" fillId="764" borderId="851" xfId="0" applyNumberFormat="1" applyFont="1" applyFill="1" applyBorder="1" applyAlignment="1">
      <alignment horizontal="right" indent="1"/>
    </xf>
    <xf numFmtId="3" fontId="822" fillId="765" borderId="852" xfId="0" applyNumberFormat="1" applyFont="1" applyFill="1" applyBorder="1" applyAlignment="1">
      <alignment horizontal="right" indent="1"/>
    </xf>
    <xf numFmtId="3" fontId="823" fillId="766" borderId="853" xfId="0" applyNumberFormat="1" applyFont="1" applyFill="1" applyBorder="1" applyAlignment="1">
      <alignment horizontal="right" indent="1"/>
    </xf>
    <xf numFmtId="3" fontId="824" fillId="767" borderId="854" xfId="0" applyNumberFormat="1" applyFont="1" applyFill="1" applyBorder="1" applyAlignment="1">
      <alignment horizontal="right" indent="1"/>
    </xf>
    <xf numFmtId="3" fontId="825" fillId="768" borderId="855" xfId="0" applyNumberFormat="1" applyFont="1" applyFill="1" applyBorder="1" applyAlignment="1">
      <alignment horizontal="right" indent="1"/>
    </xf>
    <xf numFmtId="3" fontId="826" fillId="769" borderId="856" xfId="0" applyNumberFormat="1" applyFont="1" applyFill="1" applyBorder="1" applyAlignment="1">
      <alignment horizontal="right" indent="1"/>
    </xf>
    <xf numFmtId="3" fontId="827" fillId="770" borderId="857" xfId="0" applyNumberFormat="1" applyFont="1" applyFill="1" applyBorder="1" applyAlignment="1">
      <alignment horizontal="right" indent="1"/>
    </xf>
    <xf numFmtId="3" fontId="828" fillId="771" borderId="858" xfId="0" applyNumberFormat="1" applyFont="1" applyFill="1" applyBorder="1" applyAlignment="1">
      <alignment horizontal="right" indent="1"/>
    </xf>
    <xf numFmtId="3" fontId="829" fillId="772" borderId="859" xfId="0" applyNumberFormat="1" applyFont="1" applyFill="1" applyBorder="1" applyAlignment="1">
      <alignment horizontal="right" indent="1"/>
    </xf>
    <xf numFmtId="3" fontId="830" fillId="773" borderId="860" xfId="0" applyNumberFormat="1" applyFont="1" applyFill="1" applyBorder="1" applyAlignment="1">
      <alignment horizontal="right" indent="1"/>
    </xf>
    <xf numFmtId="3" fontId="831" fillId="774" borderId="861" xfId="0" applyNumberFormat="1" applyFont="1" applyFill="1" applyBorder="1" applyAlignment="1">
      <alignment horizontal="right" indent="1"/>
    </xf>
    <xf numFmtId="3" fontId="832" fillId="775" borderId="862" xfId="0" applyNumberFormat="1" applyFont="1" applyFill="1" applyBorder="1" applyAlignment="1">
      <alignment horizontal="right" indent="1"/>
    </xf>
    <xf numFmtId="3" fontId="833" fillId="776" borderId="863" xfId="0" applyNumberFormat="1" applyFont="1" applyFill="1" applyBorder="1" applyAlignment="1">
      <alignment horizontal="right" indent="1"/>
    </xf>
    <xf numFmtId="3" fontId="834" fillId="777" borderId="864" xfId="0" applyNumberFormat="1" applyFont="1" applyFill="1" applyBorder="1" applyAlignment="1">
      <alignment horizontal="right" indent="1"/>
    </xf>
    <xf numFmtId="3" fontId="835" fillId="778" borderId="865" xfId="0" applyNumberFormat="1" applyFont="1" applyFill="1" applyBorder="1" applyAlignment="1">
      <alignment horizontal="right" indent="1"/>
    </xf>
    <xf numFmtId="3" fontId="836" fillId="779" borderId="866" xfId="0" applyNumberFormat="1" applyFont="1" applyFill="1" applyBorder="1" applyAlignment="1">
      <alignment horizontal="right" indent="1"/>
    </xf>
    <xf numFmtId="3" fontId="837" fillId="780" borderId="867" xfId="0" applyNumberFormat="1" applyFont="1" applyFill="1" applyBorder="1" applyAlignment="1">
      <alignment horizontal="right" indent="1"/>
    </xf>
    <xf numFmtId="3" fontId="838" fillId="781" borderId="868" xfId="0" applyNumberFormat="1" applyFont="1" applyFill="1" applyBorder="1" applyAlignment="1">
      <alignment horizontal="right" indent="1"/>
    </xf>
    <xf numFmtId="3" fontId="839" fillId="782" borderId="869" xfId="0" applyNumberFormat="1" applyFont="1" applyFill="1" applyBorder="1" applyAlignment="1">
      <alignment horizontal="right" indent="1"/>
    </xf>
    <xf numFmtId="3" fontId="840" fillId="783" borderId="870" xfId="0" applyNumberFormat="1" applyFont="1" applyFill="1" applyBorder="1" applyAlignment="1">
      <alignment horizontal="right" indent="1"/>
    </xf>
    <xf numFmtId="3" fontId="841" fillId="784" borderId="871" xfId="0" applyNumberFormat="1" applyFont="1" applyFill="1" applyBorder="1" applyAlignment="1">
      <alignment horizontal="right" indent="1"/>
    </xf>
    <xf numFmtId="3" fontId="842" fillId="785" borderId="872" xfId="0" applyNumberFormat="1" applyFont="1" applyFill="1" applyBorder="1" applyAlignment="1">
      <alignment horizontal="right" indent="1"/>
    </xf>
    <xf numFmtId="3" fontId="843" fillId="786" borderId="873" xfId="0" applyNumberFormat="1" applyFont="1" applyFill="1" applyBorder="1" applyAlignment="1">
      <alignment horizontal="right" indent="1"/>
    </xf>
    <xf numFmtId="3" fontId="844" fillId="787" borderId="874" xfId="0" applyNumberFormat="1" applyFont="1" applyFill="1" applyBorder="1" applyAlignment="1">
      <alignment horizontal="right" indent="1"/>
    </xf>
    <xf numFmtId="3" fontId="846" fillId="789" borderId="875" xfId="0" applyNumberFormat="1" applyFont="1" applyFill="1" applyBorder="1" applyAlignment="1">
      <alignment horizontal="right" indent="1"/>
    </xf>
    <xf numFmtId="3" fontId="847" fillId="790" borderId="876" xfId="0" applyNumberFormat="1" applyFont="1" applyFill="1" applyBorder="1" applyAlignment="1">
      <alignment horizontal="right" indent="1"/>
    </xf>
    <xf numFmtId="3" fontId="848" fillId="791" borderId="877" xfId="0" applyNumberFormat="1" applyFont="1" applyFill="1" applyBorder="1" applyAlignment="1">
      <alignment horizontal="right" indent="1"/>
    </xf>
    <xf numFmtId="3" fontId="849" fillId="792" borderId="878" xfId="0" applyNumberFormat="1" applyFont="1" applyFill="1" applyBorder="1" applyAlignment="1">
      <alignment horizontal="right" indent="1"/>
    </xf>
    <xf numFmtId="3" fontId="850" fillId="793" borderId="879" xfId="0" applyNumberFormat="1" applyFont="1" applyFill="1" applyBorder="1" applyAlignment="1">
      <alignment horizontal="right" indent="1"/>
    </xf>
    <xf numFmtId="3" fontId="851" fillId="794" borderId="880" xfId="0" applyNumberFormat="1" applyFont="1" applyFill="1" applyBorder="1" applyAlignment="1">
      <alignment horizontal="right" indent="1"/>
    </xf>
    <xf numFmtId="3" fontId="852" fillId="795" borderId="881" xfId="0" applyNumberFormat="1" applyFont="1" applyFill="1" applyBorder="1" applyAlignment="1">
      <alignment horizontal="right" indent="1"/>
    </xf>
    <xf numFmtId="3" fontId="853" fillId="796" borderId="882" xfId="0" applyNumberFormat="1" applyFont="1" applyFill="1" applyBorder="1" applyAlignment="1">
      <alignment horizontal="right" indent="1"/>
    </xf>
    <xf numFmtId="3" fontId="854" fillId="797" borderId="883" xfId="0" applyNumberFormat="1" applyFont="1" applyFill="1" applyBorder="1" applyAlignment="1">
      <alignment horizontal="right" indent="1"/>
    </xf>
    <xf numFmtId="3" fontId="855" fillId="798" borderId="884" xfId="0" applyNumberFormat="1" applyFont="1" applyFill="1" applyBorder="1" applyAlignment="1">
      <alignment horizontal="right" indent="1"/>
    </xf>
    <xf numFmtId="3" fontId="856" fillId="799" borderId="885" xfId="0" applyNumberFormat="1" applyFont="1" applyFill="1" applyBorder="1" applyAlignment="1">
      <alignment horizontal="right" indent="1"/>
    </xf>
    <xf numFmtId="3" fontId="857" fillId="800" borderId="886" xfId="0" applyNumberFormat="1" applyFont="1" applyFill="1" applyBorder="1" applyAlignment="1">
      <alignment horizontal="right" indent="1"/>
    </xf>
    <xf numFmtId="3" fontId="858" fillId="801" borderId="887" xfId="0" applyNumberFormat="1" applyFont="1" applyFill="1" applyBorder="1" applyAlignment="1">
      <alignment horizontal="right" indent="1"/>
    </xf>
    <xf numFmtId="3" fontId="859" fillId="802" borderId="888" xfId="0" applyNumberFormat="1" applyFont="1" applyFill="1" applyBorder="1" applyAlignment="1">
      <alignment horizontal="right" indent="1"/>
    </xf>
    <xf numFmtId="3" fontId="860" fillId="803" borderId="889" xfId="0" applyNumberFormat="1" applyFont="1" applyFill="1" applyBorder="1" applyAlignment="1">
      <alignment horizontal="right" indent="1"/>
    </xf>
    <xf numFmtId="3" fontId="861" fillId="804" borderId="890" xfId="0" applyNumberFormat="1" applyFont="1" applyFill="1" applyBorder="1" applyAlignment="1">
      <alignment horizontal="right" indent="1"/>
    </xf>
    <xf numFmtId="3" fontId="862" fillId="805" borderId="891" xfId="0" applyNumberFormat="1" applyFont="1" applyFill="1" applyBorder="1" applyAlignment="1">
      <alignment horizontal="right" indent="1"/>
    </xf>
    <xf numFmtId="3" fontId="863" fillId="806" borderId="892" xfId="0" applyNumberFormat="1" applyFont="1" applyFill="1" applyBorder="1" applyAlignment="1">
      <alignment horizontal="right" indent="1"/>
    </xf>
    <xf numFmtId="3" fontId="864" fillId="807" borderId="893" xfId="0" applyNumberFormat="1" applyFont="1" applyFill="1" applyBorder="1" applyAlignment="1">
      <alignment horizontal="right" indent="1"/>
    </xf>
    <xf numFmtId="3" fontId="865" fillId="808" borderId="894" xfId="0" applyNumberFormat="1" applyFont="1" applyFill="1" applyBorder="1" applyAlignment="1">
      <alignment horizontal="right" indent="1"/>
    </xf>
    <xf numFmtId="3" fontId="866" fillId="809" borderId="895" xfId="0" applyNumberFormat="1" applyFont="1" applyFill="1" applyBorder="1" applyAlignment="1">
      <alignment horizontal="right" indent="1"/>
    </xf>
    <xf numFmtId="3" fontId="867" fillId="810" borderId="896" xfId="0" applyNumberFormat="1" applyFont="1" applyFill="1" applyBorder="1" applyAlignment="1">
      <alignment horizontal="right" indent="1"/>
    </xf>
    <xf numFmtId="3" fontId="868" fillId="811" borderId="897" xfId="0" applyNumberFormat="1" applyFont="1" applyFill="1" applyBorder="1" applyAlignment="1">
      <alignment horizontal="right" indent="1"/>
    </xf>
    <xf numFmtId="3" fontId="869" fillId="812" borderId="898" xfId="0" applyNumberFormat="1" applyFont="1" applyFill="1" applyBorder="1" applyAlignment="1">
      <alignment horizontal="right" indent="1"/>
    </xf>
    <xf numFmtId="3" fontId="870" fillId="813" borderId="899" xfId="0" applyNumberFormat="1" applyFont="1" applyFill="1" applyBorder="1" applyAlignment="1">
      <alignment horizontal="right" indent="1"/>
    </xf>
    <xf numFmtId="3" fontId="871" fillId="814" borderId="900" xfId="0" applyNumberFormat="1" applyFont="1" applyFill="1" applyBorder="1" applyAlignment="1">
      <alignment horizontal="right" indent="1"/>
    </xf>
    <xf numFmtId="3" fontId="872" fillId="815" borderId="901" xfId="0" applyNumberFormat="1" applyFont="1" applyFill="1" applyBorder="1" applyAlignment="1">
      <alignment horizontal="right" indent="1"/>
    </xf>
    <xf numFmtId="3" fontId="873" fillId="816" borderId="902" xfId="0" applyNumberFormat="1" applyFont="1" applyFill="1" applyBorder="1" applyAlignment="1">
      <alignment horizontal="right" indent="1"/>
    </xf>
    <xf numFmtId="3" fontId="874" fillId="817" borderId="903" xfId="0" applyNumberFormat="1" applyFont="1" applyFill="1" applyBorder="1" applyAlignment="1">
      <alignment horizontal="right" indent="1"/>
    </xf>
    <xf numFmtId="3" fontId="875" fillId="818" borderId="904" xfId="0" applyNumberFormat="1" applyFont="1" applyFill="1" applyBorder="1" applyAlignment="1">
      <alignment horizontal="right" indent="1"/>
    </xf>
    <xf numFmtId="3" fontId="876" fillId="819" borderId="905" xfId="0" applyNumberFormat="1" applyFont="1" applyFill="1" applyBorder="1" applyAlignment="1">
      <alignment horizontal="right" indent="1"/>
    </xf>
    <xf numFmtId="3" fontId="877" fillId="820" borderId="906" xfId="0" applyNumberFormat="1" applyFont="1" applyFill="1" applyBorder="1" applyAlignment="1">
      <alignment horizontal="right" indent="1"/>
    </xf>
    <xf numFmtId="3" fontId="878" fillId="821" borderId="907" xfId="0" applyNumberFormat="1" applyFont="1" applyFill="1" applyBorder="1" applyAlignment="1">
      <alignment horizontal="right" indent="1"/>
    </xf>
    <xf numFmtId="3" fontId="879" fillId="822" borderId="908" xfId="0" applyNumberFormat="1" applyFont="1" applyFill="1" applyBorder="1" applyAlignment="1">
      <alignment horizontal="right" indent="1"/>
    </xf>
    <xf numFmtId="3" fontId="880" fillId="823" borderId="909" xfId="0" applyNumberFormat="1" applyFont="1" applyFill="1" applyBorder="1" applyAlignment="1">
      <alignment horizontal="right" indent="1"/>
    </xf>
    <xf numFmtId="3" fontId="881" fillId="824" borderId="910" xfId="0" applyNumberFormat="1" applyFont="1" applyFill="1" applyBorder="1" applyAlignment="1">
      <alignment horizontal="right" indent="1"/>
    </xf>
    <xf numFmtId="3" fontId="882" fillId="825" borderId="911" xfId="0" applyNumberFormat="1" applyFont="1" applyFill="1" applyBorder="1" applyAlignment="1">
      <alignment horizontal="right" indent="1"/>
    </xf>
    <xf numFmtId="3" fontId="883" fillId="826" borderId="912" xfId="0" applyNumberFormat="1" applyFont="1" applyFill="1" applyBorder="1" applyAlignment="1">
      <alignment horizontal="right" indent="1"/>
    </xf>
    <xf numFmtId="3" fontId="884" fillId="827" borderId="913" xfId="0" applyNumberFormat="1" applyFont="1" applyFill="1" applyBorder="1" applyAlignment="1">
      <alignment horizontal="right" indent="1"/>
    </xf>
    <xf numFmtId="3" fontId="885" fillId="828" borderId="914" xfId="0" applyNumberFormat="1" applyFont="1" applyFill="1" applyBorder="1" applyAlignment="1">
      <alignment horizontal="right" indent="1"/>
    </xf>
    <xf numFmtId="3" fontId="886" fillId="829" borderId="915" xfId="0" applyNumberFormat="1" applyFont="1" applyFill="1" applyBorder="1" applyAlignment="1">
      <alignment horizontal="right" indent="1"/>
    </xf>
    <xf numFmtId="3" fontId="887" fillId="830" borderId="916" xfId="0" applyNumberFormat="1" applyFont="1" applyFill="1" applyBorder="1" applyAlignment="1">
      <alignment horizontal="right" indent="1"/>
    </xf>
    <xf numFmtId="3" fontId="888" fillId="831" borderId="917" xfId="0" applyNumberFormat="1" applyFont="1" applyFill="1" applyBorder="1" applyAlignment="1">
      <alignment horizontal="right" indent="1"/>
    </xf>
    <xf numFmtId="3" fontId="889" fillId="832" borderId="918" xfId="0" applyNumberFormat="1" applyFont="1" applyFill="1" applyBorder="1" applyAlignment="1">
      <alignment horizontal="right" indent="1"/>
    </xf>
    <xf numFmtId="3" fontId="890" fillId="833" borderId="919" xfId="0" applyNumberFormat="1" applyFont="1" applyFill="1" applyBorder="1" applyAlignment="1">
      <alignment horizontal="right" indent="1"/>
    </xf>
    <xf numFmtId="3" fontId="891" fillId="834" borderId="920" xfId="0" applyNumberFormat="1" applyFont="1" applyFill="1" applyBorder="1" applyAlignment="1">
      <alignment horizontal="right" indent="1"/>
    </xf>
    <xf numFmtId="3" fontId="892" fillId="835" borderId="921" xfId="0" applyNumberFormat="1" applyFont="1" applyFill="1" applyBorder="1" applyAlignment="1">
      <alignment horizontal="right" indent="1"/>
    </xf>
    <xf numFmtId="3" fontId="893" fillId="836" borderId="922" xfId="0" applyNumberFormat="1" applyFont="1" applyFill="1" applyBorder="1" applyAlignment="1">
      <alignment horizontal="right" indent="1"/>
    </xf>
    <xf numFmtId="3" fontId="894" fillId="837" borderId="923" xfId="0" applyNumberFormat="1" applyFont="1" applyFill="1" applyBorder="1" applyAlignment="1">
      <alignment horizontal="right" indent="1"/>
    </xf>
    <xf numFmtId="3" fontId="895" fillId="838" borderId="924" xfId="0" applyNumberFormat="1" applyFont="1" applyFill="1" applyBorder="1" applyAlignment="1">
      <alignment horizontal="right" indent="1"/>
    </xf>
    <xf numFmtId="3" fontId="897" fillId="840" borderId="925" xfId="0" applyNumberFormat="1" applyFont="1" applyFill="1" applyBorder="1" applyAlignment="1">
      <alignment horizontal="right" indent="1"/>
    </xf>
    <xf numFmtId="3" fontId="898" fillId="841" borderId="926" xfId="0" applyNumberFormat="1" applyFont="1" applyFill="1" applyBorder="1" applyAlignment="1">
      <alignment horizontal="right" indent="1"/>
    </xf>
    <xf numFmtId="3" fontId="899" fillId="842" borderId="927" xfId="0" applyNumberFormat="1" applyFont="1" applyFill="1" applyBorder="1" applyAlignment="1">
      <alignment horizontal="right" indent="1"/>
    </xf>
    <xf numFmtId="3" fontId="900" fillId="843" borderId="928" xfId="0" applyNumberFormat="1" applyFont="1" applyFill="1" applyBorder="1" applyAlignment="1">
      <alignment horizontal="right" indent="1"/>
    </xf>
    <xf numFmtId="3" fontId="901" fillId="844" borderId="929" xfId="0" applyNumberFormat="1" applyFont="1" applyFill="1" applyBorder="1" applyAlignment="1">
      <alignment horizontal="right" indent="1"/>
    </xf>
    <xf numFmtId="3" fontId="902" fillId="845" borderId="930" xfId="0" applyNumberFormat="1" applyFont="1" applyFill="1" applyBorder="1" applyAlignment="1">
      <alignment horizontal="right" indent="1"/>
    </xf>
    <xf numFmtId="3" fontId="903" fillId="846" borderId="931" xfId="0" applyNumberFormat="1" applyFont="1" applyFill="1" applyBorder="1" applyAlignment="1">
      <alignment horizontal="right" indent="1"/>
    </xf>
    <xf numFmtId="3" fontId="904" fillId="847" borderId="932" xfId="0" applyNumberFormat="1" applyFont="1" applyFill="1" applyBorder="1" applyAlignment="1">
      <alignment horizontal="right" indent="1"/>
    </xf>
    <xf numFmtId="3" fontId="905" fillId="848" borderId="933" xfId="0" applyNumberFormat="1" applyFont="1" applyFill="1" applyBorder="1" applyAlignment="1">
      <alignment horizontal="right" indent="1"/>
    </xf>
    <xf numFmtId="3" fontId="906" fillId="849" borderId="934" xfId="0" applyNumberFormat="1" applyFont="1" applyFill="1" applyBorder="1" applyAlignment="1">
      <alignment horizontal="right" indent="1"/>
    </xf>
    <xf numFmtId="3" fontId="907" fillId="850" borderId="935" xfId="0" applyNumberFormat="1" applyFont="1" applyFill="1" applyBorder="1" applyAlignment="1">
      <alignment horizontal="right" indent="1"/>
    </xf>
    <xf numFmtId="3" fontId="908" fillId="851" borderId="936" xfId="0" applyNumberFormat="1" applyFont="1" applyFill="1" applyBorder="1" applyAlignment="1">
      <alignment horizontal="right" indent="1"/>
    </xf>
    <xf numFmtId="3" fontId="909" fillId="852" borderId="937" xfId="0" applyNumberFormat="1" applyFont="1" applyFill="1" applyBorder="1" applyAlignment="1">
      <alignment horizontal="right" indent="1"/>
    </xf>
    <xf numFmtId="3" fontId="910" fillId="853" borderId="938" xfId="0" applyNumberFormat="1" applyFont="1" applyFill="1" applyBorder="1" applyAlignment="1">
      <alignment horizontal="right" indent="1"/>
    </xf>
    <xf numFmtId="3" fontId="911" fillId="854" borderId="939" xfId="0" applyNumberFormat="1" applyFont="1" applyFill="1" applyBorder="1" applyAlignment="1">
      <alignment horizontal="right" indent="1"/>
    </xf>
    <xf numFmtId="3" fontId="912" fillId="855" borderId="940" xfId="0" applyNumberFormat="1" applyFont="1" applyFill="1" applyBorder="1" applyAlignment="1">
      <alignment horizontal="right" indent="1"/>
    </xf>
    <xf numFmtId="3" fontId="913" fillId="856" borderId="941" xfId="0" applyNumberFormat="1" applyFont="1" applyFill="1" applyBorder="1" applyAlignment="1">
      <alignment horizontal="right" indent="1"/>
    </xf>
    <xf numFmtId="3" fontId="914" fillId="857" borderId="942" xfId="0" applyNumberFormat="1" applyFont="1" applyFill="1" applyBorder="1" applyAlignment="1">
      <alignment horizontal="right" indent="1"/>
    </xf>
    <xf numFmtId="3" fontId="915" fillId="858" borderId="943" xfId="0" applyNumberFormat="1" applyFont="1" applyFill="1" applyBorder="1" applyAlignment="1">
      <alignment horizontal="right" indent="1"/>
    </xf>
    <xf numFmtId="3" fontId="916" fillId="859" borderId="944" xfId="0" applyNumberFormat="1" applyFont="1" applyFill="1" applyBorder="1" applyAlignment="1">
      <alignment horizontal="right" indent="1"/>
    </xf>
    <xf numFmtId="3" fontId="917" fillId="860" borderId="945" xfId="0" applyNumberFormat="1" applyFont="1" applyFill="1" applyBorder="1" applyAlignment="1">
      <alignment horizontal="right" indent="1"/>
    </xf>
    <xf numFmtId="3" fontId="918" fillId="861" borderId="946" xfId="0" applyNumberFormat="1" applyFont="1" applyFill="1" applyBorder="1" applyAlignment="1">
      <alignment horizontal="right" indent="1"/>
    </xf>
    <xf numFmtId="3" fontId="919" fillId="862" borderId="947" xfId="0" applyNumberFormat="1" applyFont="1" applyFill="1" applyBorder="1" applyAlignment="1">
      <alignment horizontal="right" indent="1"/>
    </xf>
    <xf numFmtId="3" fontId="920" fillId="863" borderId="948" xfId="0" applyNumberFormat="1" applyFont="1" applyFill="1" applyBorder="1" applyAlignment="1">
      <alignment horizontal="right" indent="1"/>
    </xf>
    <xf numFmtId="3" fontId="921" fillId="864" borderId="949" xfId="0" applyNumberFormat="1" applyFont="1" applyFill="1" applyBorder="1" applyAlignment="1">
      <alignment horizontal="right" indent="1"/>
    </xf>
    <xf numFmtId="3" fontId="922" fillId="865" borderId="950" xfId="0" applyNumberFormat="1" applyFont="1" applyFill="1" applyBorder="1" applyAlignment="1">
      <alignment horizontal="right" indent="1"/>
    </xf>
    <xf numFmtId="3" fontId="923" fillId="866" borderId="951" xfId="0" applyNumberFormat="1" applyFont="1" applyFill="1" applyBorder="1" applyAlignment="1">
      <alignment horizontal="right" indent="1"/>
    </xf>
    <xf numFmtId="3" fontId="924" fillId="867" borderId="952" xfId="0" applyNumberFormat="1" applyFont="1" applyFill="1" applyBorder="1" applyAlignment="1">
      <alignment horizontal="right" indent="1"/>
    </xf>
    <xf numFmtId="3" fontId="925" fillId="868" borderId="953" xfId="0" applyNumberFormat="1" applyFont="1" applyFill="1" applyBorder="1" applyAlignment="1">
      <alignment horizontal="right" indent="1"/>
    </xf>
    <xf numFmtId="3" fontId="926" fillId="869" borderId="954" xfId="0" applyNumberFormat="1" applyFont="1" applyFill="1" applyBorder="1" applyAlignment="1">
      <alignment horizontal="right" indent="1"/>
    </xf>
    <xf numFmtId="3" fontId="927" fillId="870" borderId="955" xfId="0" applyNumberFormat="1" applyFont="1" applyFill="1" applyBorder="1" applyAlignment="1">
      <alignment horizontal="right" indent="1"/>
    </xf>
    <xf numFmtId="3" fontId="928" fillId="871" borderId="956" xfId="0" applyNumberFormat="1" applyFont="1" applyFill="1" applyBorder="1" applyAlignment="1">
      <alignment horizontal="right" indent="1"/>
    </xf>
    <xf numFmtId="3" fontId="929" fillId="872" borderId="957" xfId="0" applyNumberFormat="1" applyFont="1" applyFill="1" applyBorder="1" applyAlignment="1">
      <alignment horizontal="right" indent="1"/>
    </xf>
    <xf numFmtId="3" fontId="930" fillId="873" borderId="958" xfId="0" applyNumberFormat="1" applyFont="1" applyFill="1" applyBorder="1" applyAlignment="1">
      <alignment horizontal="right" indent="1"/>
    </xf>
    <xf numFmtId="3" fontId="931" fillId="874" borderId="959" xfId="0" applyNumberFormat="1" applyFont="1" applyFill="1" applyBorder="1" applyAlignment="1">
      <alignment horizontal="right" indent="1"/>
    </xf>
    <xf numFmtId="3" fontId="932" fillId="875" borderId="960" xfId="0" applyNumberFormat="1" applyFont="1" applyFill="1" applyBorder="1" applyAlignment="1">
      <alignment horizontal="right" indent="1"/>
    </xf>
    <xf numFmtId="3" fontId="933" fillId="876" borderId="961" xfId="0" applyNumberFormat="1" applyFont="1" applyFill="1" applyBorder="1" applyAlignment="1">
      <alignment horizontal="right" indent="1"/>
    </xf>
    <xf numFmtId="3" fontId="934" fillId="877" borderId="962" xfId="0" applyNumberFormat="1" applyFont="1" applyFill="1" applyBorder="1" applyAlignment="1">
      <alignment horizontal="right" indent="1"/>
    </xf>
    <xf numFmtId="3" fontId="935" fillId="878" borderId="963" xfId="0" applyNumberFormat="1" applyFont="1" applyFill="1" applyBorder="1" applyAlignment="1">
      <alignment horizontal="right" indent="1"/>
    </xf>
    <xf numFmtId="3" fontId="936" fillId="879" borderId="964" xfId="0" applyNumberFormat="1" applyFont="1" applyFill="1" applyBorder="1" applyAlignment="1">
      <alignment horizontal="right" indent="1"/>
    </xf>
    <xf numFmtId="3" fontId="937" fillId="880" borderId="965" xfId="0" applyNumberFormat="1" applyFont="1" applyFill="1" applyBorder="1" applyAlignment="1">
      <alignment horizontal="right" indent="1"/>
    </xf>
    <xf numFmtId="3" fontId="938" fillId="881" borderId="966" xfId="0" applyNumberFormat="1" applyFont="1" applyFill="1" applyBorder="1" applyAlignment="1">
      <alignment horizontal="right" indent="1"/>
    </xf>
    <xf numFmtId="3" fontId="939" fillId="882" borderId="967" xfId="0" applyNumberFormat="1" applyFont="1" applyFill="1" applyBorder="1" applyAlignment="1">
      <alignment horizontal="right" indent="1"/>
    </xf>
    <xf numFmtId="3" fontId="940" fillId="883" borderId="968" xfId="0" applyNumberFormat="1" applyFont="1" applyFill="1" applyBorder="1" applyAlignment="1">
      <alignment horizontal="right" indent="1"/>
    </xf>
    <xf numFmtId="3" fontId="941" fillId="884" borderId="969" xfId="0" applyNumberFormat="1" applyFont="1" applyFill="1" applyBorder="1" applyAlignment="1">
      <alignment horizontal="right" indent="1"/>
    </xf>
    <xf numFmtId="3" fontId="942" fillId="885" borderId="970" xfId="0" applyNumberFormat="1" applyFont="1" applyFill="1" applyBorder="1" applyAlignment="1">
      <alignment horizontal="right" indent="1"/>
    </xf>
    <xf numFmtId="3" fontId="943" fillId="886" borderId="971" xfId="0" applyNumberFormat="1" applyFont="1" applyFill="1" applyBorder="1" applyAlignment="1">
      <alignment horizontal="right" indent="1"/>
    </xf>
    <xf numFmtId="3" fontId="944" fillId="887" borderId="972" xfId="0" applyNumberFormat="1" applyFont="1" applyFill="1" applyBorder="1" applyAlignment="1">
      <alignment horizontal="right" indent="1"/>
    </xf>
    <xf numFmtId="3" fontId="945" fillId="888" borderId="973" xfId="0" applyNumberFormat="1" applyFont="1" applyFill="1" applyBorder="1" applyAlignment="1">
      <alignment horizontal="right" indent="1"/>
    </xf>
    <xf numFmtId="3" fontId="946" fillId="889" borderId="974" xfId="0" applyNumberFormat="1" applyFont="1" applyFill="1" applyBorder="1" applyAlignment="1">
      <alignment horizontal="right" indent="1"/>
    </xf>
    <xf numFmtId="3" fontId="948" fillId="891" borderId="975" xfId="0" applyNumberFormat="1" applyFont="1" applyFill="1" applyBorder="1" applyAlignment="1">
      <alignment horizontal="right" indent="1"/>
    </xf>
    <xf numFmtId="3" fontId="949" fillId="892" borderId="976" xfId="0" applyNumberFormat="1" applyFont="1" applyFill="1" applyBorder="1" applyAlignment="1">
      <alignment horizontal="right" indent="1"/>
    </xf>
    <xf numFmtId="3" fontId="950" fillId="893" borderId="977" xfId="0" applyNumberFormat="1" applyFont="1" applyFill="1" applyBorder="1" applyAlignment="1">
      <alignment horizontal="right" indent="1"/>
    </xf>
    <xf numFmtId="3" fontId="951" fillId="894" borderId="978" xfId="0" applyNumberFormat="1" applyFont="1" applyFill="1" applyBorder="1" applyAlignment="1">
      <alignment horizontal="right" indent="1"/>
    </xf>
    <xf numFmtId="3" fontId="952" fillId="895" borderId="979" xfId="0" applyNumberFormat="1" applyFont="1" applyFill="1" applyBorder="1" applyAlignment="1">
      <alignment horizontal="right" indent="1"/>
    </xf>
    <xf numFmtId="3" fontId="953" fillId="896" borderId="980" xfId="0" applyNumberFormat="1" applyFont="1" applyFill="1" applyBorder="1" applyAlignment="1">
      <alignment horizontal="right" indent="1"/>
    </xf>
    <xf numFmtId="3" fontId="954" fillId="897" borderId="981" xfId="0" applyNumberFormat="1" applyFont="1" applyFill="1" applyBorder="1" applyAlignment="1">
      <alignment horizontal="right" indent="1"/>
    </xf>
    <xf numFmtId="3" fontId="955" fillId="898" borderId="982" xfId="0" applyNumberFormat="1" applyFont="1" applyFill="1" applyBorder="1" applyAlignment="1">
      <alignment horizontal="right" indent="1"/>
    </xf>
    <xf numFmtId="3" fontId="956" fillId="899" borderId="983" xfId="0" applyNumberFormat="1" applyFont="1" applyFill="1" applyBorder="1" applyAlignment="1">
      <alignment horizontal="right" indent="1"/>
    </xf>
    <xf numFmtId="3" fontId="957" fillId="900" borderId="984" xfId="0" applyNumberFormat="1" applyFont="1" applyFill="1" applyBorder="1" applyAlignment="1">
      <alignment horizontal="right" indent="1"/>
    </xf>
    <xf numFmtId="3" fontId="958" fillId="901" borderId="985" xfId="0" applyNumberFormat="1" applyFont="1" applyFill="1" applyBorder="1" applyAlignment="1">
      <alignment horizontal="right" indent="1"/>
    </xf>
    <xf numFmtId="3" fontId="959" fillId="902" borderId="986" xfId="0" applyNumberFormat="1" applyFont="1" applyFill="1" applyBorder="1" applyAlignment="1">
      <alignment horizontal="right" indent="1"/>
    </xf>
    <xf numFmtId="3" fontId="960" fillId="903" borderId="987" xfId="0" applyNumberFormat="1" applyFont="1" applyFill="1" applyBorder="1" applyAlignment="1">
      <alignment horizontal="right" indent="1"/>
    </xf>
    <xf numFmtId="3" fontId="961" fillId="904" borderId="988" xfId="0" applyNumberFormat="1" applyFont="1" applyFill="1" applyBorder="1" applyAlignment="1">
      <alignment horizontal="right" indent="1"/>
    </xf>
    <xf numFmtId="3" fontId="962" fillId="905" borderId="989" xfId="0" applyNumberFormat="1" applyFont="1" applyFill="1" applyBorder="1" applyAlignment="1">
      <alignment horizontal="right" indent="1"/>
    </xf>
    <xf numFmtId="3" fontId="963" fillId="906" borderId="990" xfId="0" applyNumberFormat="1" applyFont="1" applyFill="1" applyBorder="1" applyAlignment="1">
      <alignment horizontal="right" indent="1"/>
    </xf>
    <xf numFmtId="3" fontId="964" fillId="907" borderId="991" xfId="0" applyNumberFormat="1" applyFont="1" applyFill="1" applyBorder="1" applyAlignment="1">
      <alignment horizontal="right" indent="1"/>
    </xf>
    <xf numFmtId="3" fontId="965" fillId="908" borderId="992" xfId="0" applyNumberFormat="1" applyFont="1" applyFill="1" applyBorder="1" applyAlignment="1">
      <alignment horizontal="right" indent="1"/>
    </xf>
    <xf numFmtId="3" fontId="966" fillId="909" borderId="993" xfId="0" applyNumberFormat="1" applyFont="1" applyFill="1" applyBorder="1" applyAlignment="1">
      <alignment horizontal="right" indent="1"/>
    </xf>
    <xf numFmtId="3" fontId="967" fillId="910" borderId="994" xfId="0" applyNumberFormat="1" applyFont="1" applyFill="1" applyBorder="1" applyAlignment="1">
      <alignment horizontal="right" indent="1"/>
    </xf>
    <xf numFmtId="3" fontId="968" fillId="911" borderId="995" xfId="0" applyNumberFormat="1" applyFont="1" applyFill="1" applyBorder="1" applyAlignment="1">
      <alignment horizontal="right" indent="1"/>
    </xf>
    <xf numFmtId="3" fontId="969" fillId="912" borderId="996" xfId="0" applyNumberFormat="1" applyFont="1" applyFill="1" applyBorder="1" applyAlignment="1">
      <alignment horizontal="right" indent="1"/>
    </xf>
    <xf numFmtId="3" fontId="970" fillId="913" borderId="997" xfId="0" applyNumberFormat="1" applyFont="1" applyFill="1" applyBorder="1" applyAlignment="1">
      <alignment horizontal="right" indent="1"/>
    </xf>
    <xf numFmtId="3" fontId="971" fillId="914" borderId="998" xfId="0" applyNumberFormat="1" applyFont="1" applyFill="1" applyBorder="1" applyAlignment="1">
      <alignment horizontal="right" indent="1"/>
    </xf>
    <xf numFmtId="3" fontId="972" fillId="915" borderId="999" xfId="0" applyNumberFormat="1" applyFont="1" applyFill="1" applyBorder="1" applyAlignment="1">
      <alignment horizontal="right" indent="1"/>
    </xf>
    <xf numFmtId="3" fontId="973" fillId="916" borderId="1000" xfId="0" applyNumberFormat="1" applyFont="1" applyFill="1" applyBorder="1" applyAlignment="1">
      <alignment horizontal="right" indent="1"/>
    </xf>
    <xf numFmtId="3" fontId="974" fillId="917" borderId="1001" xfId="0" applyNumberFormat="1" applyFont="1" applyFill="1" applyBorder="1" applyAlignment="1">
      <alignment horizontal="right" indent="1"/>
    </xf>
    <xf numFmtId="3" fontId="975" fillId="918" borderId="1002" xfId="0" applyNumberFormat="1" applyFont="1" applyFill="1" applyBorder="1" applyAlignment="1">
      <alignment horizontal="right" indent="1"/>
    </xf>
    <xf numFmtId="3" fontId="976" fillId="919" borderId="1003" xfId="0" applyNumberFormat="1" applyFont="1" applyFill="1" applyBorder="1" applyAlignment="1">
      <alignment horizontal="right" indent="1"/>
    </xf>
    <xf numFmtId="3" fontId="977" fillId="920" borderId="1004" xfId="0" applyNumberFormat="1" applyFont="1" applyFill="1" applyBorder="1" applyAlignment="1">
      <alignment horizontal="right" indent="1"/>
    </xf>
    <xf numFmtId="3" fontId="978" fillId="921" borderId="1005" xfId="0" applyNumberFormat="1" applyFont="1" applyFill="1" applyBorder="1" applyAlignment="1">
      <alignment horizontal="right" indent="1"/>
    </xf>
    <xf numFmtId="3" fontId="979" fillId="922" borderId="1006" xfId="0" applyNumberFormat="1" applyFont="1" applyFill="1" applyBorder="1" applyAlignment="1">
      <alignment horizontal="right" indent="1"/>
    </xf>
    <xf numFmtId="3" fontId="980" fillId="923" borderId="1007" xfId="0" applyNumberFormat="1" applyFont="1" applyFill="1" applyBorder="1" applyAlignment="1">
      <alignment horizontal="right" indent="1"/>
    </xf>
    <xf numFmtId="3" fontId="981" fillId="924" borderId="1008" xfId="0" applyNumberFormat="1" applyFont="1" applyFill="1" applyBorder="1" applyAlignment="1">
      <alignment horizontal="right" indent="1"/>
    </xf>
    <xf numFmtId="3" fontId="982" fillId="925" borderId="1009" xfId="0" applyNumberFormat="1" applyFont="1" applyFill="1" applyBorder="1" applyAlignment="1">
      <alignment horizontal="right" indent="1"/>
    </xf>
    <xf numFmtId="3" fontId="983" fillId="926" borderId="1010" xfId="0" applyNumberFormat="1" applyFont="1" applyFill="1" applyBorder="1" applyAlignment="1">
      <alignment horizontal="right" indent="1"/>
    </xf>
    <xf numFmtId="3" fontId="984" fillId="927" borderId="1011" xfId="0" applyNumberFormat="1" applyFont="1" applyFill="1" applyBorder="1" applyAlignment="1">
      <alignment horizontal="right" indent="1"/>
    </xf>
    <xf numFmtId="3" fontId="985" fillId="928" borderId="1012" xfId="0" applyNumberFormat="1" applyFont="1" applyFill="1" applyBorder="1" applyAlignment="1">
      <alignment horizontal="right" indent="1"/>
    </xf>
    <xf numFmtId="3" fontId="986" fillId="929" borderId="1013" xfId="0" applyNumberFormat="1" applyFont="1" applyFill="1" applyBorder="1" applyAlignment="1">
      <alignment horizontal="right" indent="1"/>
    </xf>
    <xf numFmtId="3" fontId="987" fillId="930" borderId="1014" xfId="0" applyNumberFormat="1" applyFont="1" applyFill="1" applyBorder="1" applyAlignment="1">
      <alignment horizontal="right" indent="1"/>
    </xf>
    <xf numFmtId="3" fontId="988" fillId="931" borderId="1015" xfId="0" applyNumberFormat="1" applyFont="1" applyFill="1" applyBorder="1" applyAlignment="1">
      <alignment horizontal="right" indent="1"/>
    </xf>
    <xf numFmtId="3" fontId="989" fillId="932" borderId="1016" xfId="0" applyNumberFormat="1" applyFont="1" applyFill="1" applyBorder="1" applyAlignment="1">
      <alignment horizontal="right" indent="1"/>
    </xf>
    <xf numFmtId="3" fontId="990" fillId="933" borderId="1017" xfId="0" applyNumberFormat="1" applyFont="1" applyFill="1" applyBorder="1" applyAlignment="1">
      <alignment horizontal="right" indent="1"/>
    </xf>
    <xf numFmtId="3" fontId="991" fillId="934" borderId="1018" xfId="0" applyNumberFormat="1" applyFont="1" applyFill="1" applyBorder="1" applyAlignment="1">
      <alignment horizontal="right" indent="1"/>
    </xf>
    <xf numFmtId="3" fontId="992" fillId="935" borderId="1019" xfId="0" applyNumberFormat="1" applyFont="1" applyFill="1" applyBorder="1" applyAlignment="1">
      <alignment horizontal="right" indent="1"/>
    </xf>
    <xf numFmtId="3" fontId="993" fillId="936" borderId="1020" xfId="0" applyNumberFormat="1" applyFont="1" applyFill="1" applyBorder="1" applyAlignment="1">
      <alignment horizontal="right" indent="1"/>
    </xf>
    <xf numFmtId="3" fontId="994" fillId="937" borderId="1021" xfId="0" applyNumberFormat="1" applyFont="1" applyFill="1" applyBorder="1" applyAlignment="1">
      <alignment horizontal="right" indent="1"/>
    </xf>
    <xf numFmtId="3" fontId="995" fillId="938" borderId="1022" xfId="0" applyNumberFormat="1" applyFont="1" applyFill="1" applyBorder="1" applyAlignment="1">
      <alignment horizontal="right" indent="1"/>
    </xf>
    <xf numFmtId="3" fontId="996" fillId="939" borderId="1023" xfId="0" applyNumberFormat="1" applyFont="1" applyFill="1" applyBorder="1" applyAlignment="1">
      <alignment horizontal="right" indent="1"/>
    </xf>
    <xf numFmtId="3" fontId="997" fillId="940" borderId="1024" xfId="0" applyNumberFormat="1" applyFont="1" applyFill="1" applyBorder="1" applyAlignment="1">
      <alignment horizontal="right" indent="1"/>
    </xf>
    <xf numFmtId="3" fontId="999" fillId="942" borderId="1025" xfId="0" applyNumberFormat="1" applyFont="1" applyFill="1" applyBorder="1" applyAlignment="1">
      <alignment horizontal="right" indent="1"/>
    </xf>
    <xf numFmtId="3" fontId="1000" fillId="943" borderId="1026" xfId="0" applyNumberFormat="1" applyFont="1" applyFill="1" applyBorder="1" applyAlignment="1">
      <alignment horizontal="right" indent="1"/>
    </xf>
    <xf numFmtId="3" fontId="1001" fillId="944" borderId="1027" xfId="0" applyNumberFormat="1" applyFont="1" applyFill="1" applyBorder="1" applyAlignment="1">
      <alignment horizontal="right" indent="1"/>
    </xf>
    <xf numFmtId="3" fontId="1002" fillId="945" borderId="1028" xfId="0" applyNumberFormat="1" applyFont="1" applyFill="1" applyBorder="1" applyAlignment="1">
      <alignment horizontal="right" indent="1"/>
    </xf>
    <xf numFmtId="3" fontId="1003" fillId="946" borderId="1029" xfId="0" applyNumberFormat="1" applyFont="1" applyFill="1" applyBorder="1" applyAlignment="1">
      <alignment horizontal="right" indent="1"/>
    </xf>
    <xf numFmtId="3" fontId="1004" fillId="947" borderId="1030" xfId="0" applyNumberFormat="1" applyFont="1" applyFill="1" applyBorder="1" applyAlignment="1">
      <alignment horizontal="right" indent="1"/>
    </xf>
    <xf numFmtId="3" fontId="1005" fillId="948" borderId="1031" xfId="0" applyNumberFormat="1" applyFont="1" applyFill="1" applyBorder="1" applyAlignment="1">
      <alignment horizontal="right" indent="1"/>
    </xf>
    <xf numFmtId="3" fontId="1006" fillId="949" borderId="1032" xfId="0" applyNumberFormat="1" applyFont="1" applyFill="1" applyBorder="1" applyAlignment="1">
      <alignment horizontal="right" indent="1"/>
    </xf>
    <xf numFmtId="3" fontId="1007" fillId="950" borderId="1033" xfId="0" applyNumberFormat="1" applyFont="1" applyFill="1" applyBorder="1" applyAlignment="1">
      <alignment horizontal="right" indent="1"/>
    </xf>
    <xf numFmtId="3" fontId="1008" fillId="951" borderId="1034" xfId="0" applyNumberFormat="1" applyFont="1" applyFill="1" applyBorder="1" applyAlignment="1">
      <alignment horizontal="right" indent="1"/>
    </xf>
    <xf numFmtId="3" fontId="1009" fillId="952" borderId="1035" xfId="0" applyNumberFormat="1" applyFont="1" applyFill="1" applyBorder="1" applyAlignment="1">
      <alignment horizontal="right" indent="1"/>
    </xf>
    <xf numFmtId="3" fontId="1010" fillId="953" borderId="1036" xfId="0" applyNumberFormat="1" applyFont="1" applyFill="1" applyBorder="1" applyAlignment="1">
      <alignment horizontal="right" indent="1"/>
    </xf>
    <xf numFmtId="3" fontId="1011" fillId="954" borderId="1037" xfId="0" applyNumberFormat="1" applyFont="1" applyFill="1" applyBorder="1" applyAlignment="1">
      <alignment horizontal="right" indent="1"/>
    </xf>
    <xf numFmtId="3" fontId="1012" fillId="955" borderId="1038" xfId="0" applyNumberFormat="1" applyFont="1" applyFill="1" applyBorder="1" applyAlignment="1">
      <alignment horizontal="right" indent="1"/>
    </xf>
    <xf numFmtId="3" fontId="1013" fillId="956" borderId="1039" xfId="0" applyNumberFormat="1" applyFont="1" applyFill="1" applyBorder="1" applyAlignment="1">
      <alignment horizontal="right" indent="1"/>
    </xf>
    <xf numFmtId="3" fontId="1014" fillId="957" borderId="1040" xfId="0" applyNumberFormat="1" applyFont="1" applyFill="1" applyBorder="1" applyAlignment="1">
      <alignment horizontal="right" indent="1"/>
    </xf>
    <xf numFmtId="3" fontId="1015" fillId="958" borderId="1041" xfId="0" applyNumberFormat="1" applyFont="1" applyFill="1" applyBorder="1" applyAlignment="1">
      <alignment horizontal="right" indent="1"/>
    </xf>
    <xf numFmtId="3" fontId="1016" fillId="959" borderId="1042" xfId="0" applyNumberFormat="1" applyFont="1" applyFill="1" applyBorder="1" applyAlignment="1">
      <alignment horizontal="right" indent="1"/>
    </xf>
    <xf numFmtId="3" fontId="1017" fillId="960" borderId="1043" xfId="0" applyNumberFormat="1" applyFont="1" applyFill="1" applyBorder="1" applyAlignment="1">
      <alignment horizontal="right" indent="1"/>
    </xf>
    <xf numFmtId="3" fontId="1018" fillId="961" borderId="1044" xfId="0" applyNumberFormat="1" applyFont="1" applyFill="1" applyBorder="1" applyAlignment="1">
      <alignment horizontal="right" indent="1"/>
    </xf>
    <xf numFmtId="3" fontId="1019" fillId="962" borderId="1045" xfId="0" applyNumberFormat="1" applyFont="1" applyFill="1" applyBorder="1" applyAlignment="1">
      <alignment horizontal="right" indent="1"/>
    </xf>
    <xf numFmtId="3" fontId="1020" fillId="963" borderId="1046" xfId="0" applyNumberFormat="1" applyFont="1" applyFill="1" applyBorder="1" applyAlignment="1">
      <alignment horizontal="right" indent="1"/>
    </xf>
    <xf numFmtId="3" fontId="1021" fillId="964" borderId="1047" xfId="0" applyNumberFormat="1" applyFont="1" applyFill="1" applyBorder="1" applyAlignment="1">
      <alignment horizontal="right" indent="1"/>
    </xf>
    <xf numFmtId="3" fontId="1022" fillId="965" borderId="1048" xfId="0" applyNumberFormat="1" applyFont="1" applyFill="1" applyBorder="1" applyAlignment="1">
      <alignment horizontal="right" indent="1"/>
    </xf>
    <xf numFmtId="3" fontId="1023" fillId="966" borderId="1049" xfId="0" applyNumberFormat="1" applyFont="1" applyFill="1" applyBorder="1" applyAlignment="1">
      <alignment horizontal="right" indent="1"/>
    </xf>
    <xf numFmtId="3" fontId="1024" fillId="967" borderId="1050" xfId="0" applyNumberFormat="1" applyFont="1" applyFill="1" applyBorder="1" applyAlignment="1">
      <alignment horizontal="right" indent="1"/>
    </xf>
    <xf numFmtId="3" fontId="1025" fillId="968" borderId="1051" xfId="0" applyNumberFormat="1" applyFont="1" applyFill="1" applyBorder="1" applyAlignment="1">
      <alignment horizontal="right" indent="1"/>
    </xf>
    <xf numFmtId="3" fontId="1026" fillId="969" borderId="1052" xfId="0" applyNumberFormat="1" applyFont="1" applyFill="1" applyBorder="1" applyAlignment="1">
      <alignment horizontal="right" indent="1"/>
    </xf>
    <xf numFmtId="3" fontId="1027" fillId="970" borderId="1053" xfId="0" applyNumberFormat="1" applyFont="1" applyFill="1" applyBorder="1" applyAlignment="1">
      <alignment horizontal="right" indent="1"/>
    </xf>
    <xf numFmtId="3" fontId="1028" fillId="971" borderId="1054" xfId="0" applyNumberFormat="1" applyFont="1" applyFill="1" applyBorder="1" applyAlignment="1">
      <alignment horizontal="right" indent="1"/>
    </xf>
    <xf numFmtId="3" fontId="1029" fillId="972" borderId="1055" xfId="0" applyNumberFormat="1" applyFont="1" applyFill="1" applyBorder="1" applyAlignment="1">
      <alignment horizontal="right" indent="1"/>
    </xf>
    <xf numFmtId="3" fontId="1030" fillId="973" borderId="1056" xfId="0" applyNumberFormat="1" applyFont="1" applyFill="1" applyBorder="1" applyAlignment="1">
      <alignment horizontal="right" indent="1"/>
    </xf>
    <xf numFmtId="3" fontId="1031" fillId="974" borderId="1057" xfId="0" applyNumberFormat="1" applyFont="1" applyFill="1" applyBorder="1" applyAlignment="1">
      <alignment horizontal="right" indent="1"/>
    </xf>
    <xf numFmtId="3" fontId="1032" fillId="975" borderId="1058" xfId="0" applyNumberFormat="1" applyFont="1" applyFill="1" applyBorder="1" applyAlignment="1">
      <alignment horizontal="right" indent="1"/>
    </xf>
    <xf numFmtId="3" fontId="1033" fillId="976" borderId="1059" xfId="0" applyNumberFormat="1" applyFont="1" applyFill="1" applyBorder="1" applyAlignment="1">
      <alignment horizontal="right" indent="1"/>
    </xf>
    <xf numFmtId="3" fontId="1034" fillId="977" borderId="1060" xfId="0" applyNumberFormat="1" applyFont="1" applyFill="1" applyBorder="1" applyAlignment="1">
      <alignment horizontal="right" indent="1"/>
    </xf>
    <xf numFmtId="3" fontId="1035" fillId="978" borderId="1061" xfId="0" applyNumberFormat="1" applyFont="1" applyFill="1" applyBorder="1" applyAlignment="1">
      <alignment horizontal="right" indent="1"/>
    </xf>
    <xf numFmtId="3" fontId="1036" fillId="979" borderId="1062" xfId="0" applyNumberFormat="1" applyFont="1" applyFill="1" applyBorder="1" applyAlignment="1">
      <alignment horizontal="right" indent="1"/>
    </xf>
    <xf numFmtId="3" fontId="1037" fillId="980" borderId="1063" xfId="0" applyNumberFormat="1" applyFont="1" applyFill="1" applyBorder="1" applyAlignment="1">
      <alignment horizontal="right" indent="1"/>
    </xf>
    <xf numFmtId="3" fontId="1038" fillId="981" borderId="1064" xfId="0" applyNumberFormat="1" applyFont="1" applyFill="1" applyBorder="1" applyAlignment="1">
      <alignment horizontal="right" indent="1"/>
    </xf>
    <xf numFmtId="3" fontId="1039" fillId="982" borderId="1065" xfId="0" applyNumberFormat="1" applyFont="1" applyFill="1" applyBorder="1" applyAlignment="1">
      <alignment horizontal="right" indent="1"/>
    </xf>
    <xf numFmtId="3" fontId="1040" fillId="983" borderId="1066" xfId="0" applyNumberFormat="1" applyFont="1" applyFill="1" applyBorder="1" applyAlignment="1">
      <alignment horizontal="right" indent="1"/>
    </xf>
    <xf numFmtId="3" fontId="1041" fillId="984" borderId="1067" xfId="0" applyNumberFormat="1" applyFont="1" applyFill="1" applyBorder="1" applyAlignment="1">
      <alignment horizontal="right" indent="1"/>
    </xf>
    <xf numFmtId="3" fontId="1042" fillId="985" borderId="1068" xfId="0" applyNumberFormat="1" applyFont="1" applyFill="1" applyBorder="1" applyAlignment="1">
      <alignment horizontal="right" indent="1"/>
    </xf>
    <xf numFmtId="3" fontId="1043" fillId="986" borderId="1069" xfId="0" applyNumberFormat="1" applyFont="1" applyFill="1" applyBorder="1" applyAlignment="1">
      <alignment horizontal="right" indent="1"/>
    </xf>
    <xf numFmtId="3" fontId="1044" fillId="987" borderId="1070" xfId="0" applyNumberFormat="1" applyFont="1" applyFill="1" applyBorder="1" applyAlignment="1">
      <alignment horizontal="right" indent="1"/>
    </xf>
    <xf numFmtId="3" fontId="1045" fillId="988" borderId="1071" xfId="0" applyNumberFormat="1" applyFont="1" applyFill="1" applyBorder="1" applyAlignment="1">
      <alignment horizontal="right" indent="1"/>
    </xf>
    <xf numFmtId="3" fontId="1046" fillId="989" borderId="1072" xfId="0" applyNumberFormat="1" applyFont="1" applyFill="1" applyBorder="1" applyAlignment="1">
      <alignment horizontal="right" indent="1"/>
    </xf>
    <xf numFmtId="3" fontId="1047" fillId="990" borderId="1073" xfId="0" applyNumberFormat="1" applyFont="1" applyFill="1" applyBorder="1" applyAlignment="1">
      <alignment horizontal="right" indent="1"/>
    </xf>
    <xf numFmtId="3" fontId="1048" fillId="991" borderId="1074" xfId="0" applyNumberFormat="1" applyFont="1" applyFill="1" applyBorder="1" applyAlignment="1">
      <alignment horizontal="right" indent="1"/>
    </xf>
    <xf numFmtId="3" fontId="1050" fillId="993" borderId="1075" xfId="0" applyNumberFormat="1" applyFont="1" applyFill="1" applyBorder="1" applyAlignment="1">
      <alignment horizontal="right" vertical="center" indent="1"/>
    </xf>
    <xf numFmtId="3" fontId="1051" fillId="994" borderId="1076" xfId="0" applyNumberFormat="1" applyFont="1" applyFill="1" applyBorder="1" applyAlignment="1">
      <alignment horizontal="right" vertical="center" indent="1"/>
    </xf>
    <xf numFmtId="3" fontId="1052" fillId="995" borderId="1077" xfId="0" applyNumberFormat="1" applyFont="1" applyFill="1" applyBorder="1" applyAlignment="1">
      <alignment horizontal="right" vertical="center" indent="1"/>
    </xf>
    <xf numFmtId="3" fontId="1053" fillId="996" borderId="1078" xfId="0" applyNumberFormat="1" applyFont="1" applyFill="1" applyBorder="1" applyAlignment="1">
      <alignment horizontal="right" vertical="center" indent="1"/>
    </xf>
    <xf numFmtId="3" fontId="1054" fillId="997" borderId="1079" xfId="0" applyNumberFormat="1" applyFont="1" applyFill="1" applyBorder="1" applyAlignment="1">
      <alignment horizontal="right" indent="1"/>
    </xf>
    <xf numFmtId="3" fontId="1055" fillId="998" borderId="1080" xfId="0" applyNumberFormat="1" applyFont="1" applyFill="1" applyBorder="1" applyAlignment="1">
      <alignment horizontal="right" indent="1"/>
    </xf>
    <xf numFmtId="3" fontId="1056" fillId="999" borderId="1081" xfId="0" applyNumberFormat="1" applyFont="1" applyFill="1" applyBorder="1" applyAlignment="1">
      <alignment horizontal="right" indent="1"/>
    </xf>
    <xf numFmtId="3" fontId="1057" fillId="1000" borderId="1082" xfId="0" applyNumberFormat="1" applyFont="1" applyFill="1" applyBorder="1" applyAlignment="1">
      <alignment horizontal="right" indent="1"/>
    </xf>
    <xf numFmtId="3" fontId="1058" fillId="1001" borderId="1083" xfId="0" applyNumberFormat="1" applyFont="1" applyFill="1" applyBorder="1" applyAlignment="1">
      <alignment horizontal="right" indent="1"/>
    </xf>
    <xf numFmtId="3" fontId="1059" fillId="1002" borderId="1084" xfId="0" applyNumberFormat="1" applyFont="1" applyFill="1" applyBorder="1" applyAlignment="1">
      <alignment horizontal="right" indent="1"/>
    </xf>
    <xf numFmtId="3" fontId="1060" fillId="1003" borderId="1085" xfId="0" applyNumberFormat="1" applyFont="1" applyFill="1" applyBorder="1" applyAlignment="1">
      <alignment horizontal="right" indent="1"/>
    </xf>
    <xf numFmtId="3" fontId="1061" fillId="1004" borderId="1086" xfId="0" applyNumberFormat="1" applyFont="1" applyFill="1" applyBorder="1" applyAlignment="1">
      <alignment horizontal="right" indent="1"/>
    </xf>
    <xf numFmtId="3" fontId="1062" fillId="1005" borderId="1087" xfId="0" applyNumberFormat="1" applyFont="1" applyFill="1" applyBorder="1" applyAlignment="1">
      <alignment horizontal="right" indent="1"/>
    </xf>
    <xf numFmtId="3" fontId="1063" fillId="1006" borderId="1088" xfId="0" applyNumberFormat="1" applyFont="1" applyFill="1" applyBorder="1" applyAlignment="1">
      <alignment horizontal="right" indent="1"/>
    </xf>
    <xf numFmtId="3" fontId="1064" fillId="1007" borderId="1089" xfId="0" applyNumberFormat="1" applyFont="1" applyFill="1" applyBorder="1" applyAlignment="1">
      <alignment horizontal="right" indent="1"/>
    </xf>
    <xf numFmtId="3" fontId="1065" fillId="1008" borderId="1090" xfId="0" applyNumberFormat="1" applyFont="1" applyFill="1" applyBorder="1" applyAlignment="1">
      <alignment horizontal="right" indent="1"/>
    </xf>
    <xf numFmtId="3" fontId="1066" fillId="1009" borderId="1091" xfId="0" applyNumberFormat="1" applyFont="1" applyFill="1" applyBorder="1" applyAlignment="1">
      <alignment horizontal="right" indent="1"/>
    </xf>
    <xf numFmtId="3" fontId="1067" fillId="1010" borderId="1092" xfId="0" applyNumberFormat="1" applyFont="1" applyFill="1" applyBorder="1" applyAlignment="1">
      <alignment horizontal="right" indent="1"/>
    </xf>
    <xf numFmtId="3" fontId="1068" fillId="1011" borderId="1093" xfId="0" applyNumberFormat="1" applyFont="1" applyFill="1" applyBorder="1" applyAlignment="1">
      <alignment horizontal="right" indent="1"/>
    </xf>
    <xf numFmtId="3" fontId="1069" fillId="1012" borderId="1094" xfId="0" applyNumberFormat="1" applyFont="1" applyFill="1" applyBorder="1" applyAlignment="1">
      <alignment horizontal="right" indent="1"/>
    </xf>
    <xf numFmtId="3" fontId="1070" fillId="1013" borderId="1095" xfId="0" applyNumberFormat="1" applyFont="1" applyFill="1" applyBorder="1" applyAlignment="1">
      <alignment horizontal="right" indent="1"/>
    </xf>
    <xf numFmtId="3" fontId="1071" fillId="1014" borderId="1096" xfId="0" applyNumberFormat="1" applyFont="1" applyFill="1" applyBorder="1" applyAlignment="1">
      <alignment horizontal="right" indent="1"/>
    </xf>
    <xf numFmtId="3" fontId="1072" fillId="1015" borderId="1097" xfId="0" applyNumberFormat="1" applyFont="1" applyFill="1" applyBorder="1" applyAlignment="1">
      <alignment horizontal="right" indent="1"/>
    </xf>
    <xf numFmtId="3" fontId="1073" fillId="1016" borderId="1098" xfId="0" applyNumberFormat="1" applyFont="1" applyFill="1" applyBorder="1" applyAlignment="1">
      <alignment horizontal="right" indent="1"/>
    </xf>
    <xf numFmtId="3" fontId="1074" fillId="1017" borderId="1099" xfId="0" applyNumberFormat="1" applyFont="1" applyFill="1" applyBorder="1" applyAlignment="1">
      <alignment horizontal="right" indent="1"/>
    </xf>
    <xf numFmtId="3" fontId="1075" fillId="1018" borderId="1100" xfId="0" applyNumberFormat="1" applyFont="1" applyFill="1" applyBorder="1" applyAlignment="1">
      <alignment horizontal="right" indent="1"/>
    </xf>
    <xf numFmtId="3" fontId="1076" fillId="1019" borderId="1101" xfId="0" applyNumberFormat="1" applyFont="1" applyFill="1" applyBorder="1" applyAlignment="1">
      <alignment horizontal="right" indent="1"/>
    </xf>
    <xf numFmtId="3" fontId="1077" fillId="1020" borderId="1102" xfId="0" applyNumberFormat="1" applyFont="1" applyFill="1" applyBorder="1" applyAlignment="1">
      <alignment horizontal="right" indent="1"/>
    </xf>
    <xf numFmtId="3" fontId="1078" fillId="1021" borderId="1103" xfId="0" applyNumberFormat="1" applyFont="1" applyFill="1" applyBorder="1" applyAlignment="1">
      <alignment horizontal="right" indent="1"/>
    </xf>
    <xf numFmtId="3" fontId="1079" fillId="1022" borderId="1104" xfId="0" applyNumberFormat="1" applyFont="1" applyFill="1" applyBorder="1" applyAlignment="1">
      <alignment horizontal="right" indent="1"/>
    </xf>
    <xf numFmtId="3" fontId="1080" fillId="1023" borderId="1105" xfId="0" applyNumberFormat="1" applyFont="1" applyFill="1" applyBorder="1" applyAlignment="1">
      <alignment horizontal="right" indent="1"/>
    </xf>
    <xf numFmtId="3" fontId="1081" fillId="1024" borderId="1106" xfId="0" applyNumberFormat="1" applyFont="1" applyFill="1" applyBorder="1" applyAlignment="1">
      <alignment horizontal="right" indent="1"/>
    </xf>
    <xf numFmtId="3" fontId="1082" fillId="1025" borderId="1107" xfId="0" applyNumberFormat="1" applyFont="1" applyFill="1" applyBorder="1" applyAlignment="1">
      <alignment horizontal="right" indent="1"/>
    </xf>
    <xf numFmtId="3" fontId="1083" fillId="1026" borderId="1108" xfId="0" applyNumberFormat="1" applyFont="1" applyFill="1" applyBorder="1" applyAlignment="1">
      <alignment horizontal="right" indent="1"/>
    </xf>
    <xf numFmtId="3" fontId="1084" fillId="1027" borderId="1109" xfId="0" applyNumberFormat="1" applyFont="1" applyFill="1" applyBorder="1" applyAlignment="1">
      <alignment horizontal="right" indent="1"/>
    </xf>
    <xf numFmtId="3" fontId="1085" fillId="1028" borderId="1110" xfId="0" applyNumberFormat="1" applyFont="1" applyFill="1" applyBorder="1" applyAlignment="1">
      <alignment horizontal="right" indent="1"/>
    </xf>
    <xf numFmtId="3" fontId="1086" fillId="1029" borderId="1111" xfId="0" applyNumberFormat="1" applyFont="1" applyFill="1" applyBorder="1" applyAlignment="1">
      <alignment horizontal="right" indent="1"/>
    </xf>
    <xf numFmtId="3" fontId="1087" fillId="1030" borderId="1112" xfId="0" applyNumberFormat="1" applyFont="1" applyFill="1" applyBorder="1" applyAlignment="1">
      <alignment horizontal="right" indent="1"/>
    </xf>
    <xf numFmtId="3" fontId="1088" fillId="1031" borderId="1113" xfId="0" applyNumberFormat="1" applyFont="1" applyFill="1" applyBorder="1" applyAlignment="1">
      <alignment horizontal="right" indent="1"/>
    </xf>
    <xf numFmtId="3" fontId="1089" fillId="1032" borderId="1114" xfId="0" applyNumberFormat="1" applyFont="1" applyFill="1" applyBorder="1" applyAlignment="1">
      <alignment horizontal="right" indent="1"/>
    </xf>
    <xf numFmtId="3" fontId="1090" fillId="1033" borderId="1115" xfId="0" applyNumberFormat="1" applyFont="1" applyFill="1" applyBorder="1" applyAlignment="1">
      <alignment horizontal="right" indent="1"/>
    </xf>
    <xf numFmtId="3" fontId="1091" fillId="1034" borderId="1116" xfId="0" applyNumberFormat="1" applyFont="1" applyFill="1" applyBorder="1" applyAlignment="1">
      <alignment horizontal="right" indent="1"/>
    </xf>
    <xf numFmtId="3" fontId="1092" fillId="1035" borderId="1117" xfId="0" applyNumberFormat="1" applyFont="1" applyFill="1" applyBorder="1" applyAlignment="1">
      <alignment horizontal="right" indent="1"/>
    </xf>
    <xf numFmtId="3" fontId="1093" fillId="1036" borderId="1118" xfId="0" applyNumberFormat="1" applyFont="1" applyFill="1" applyBorder="1" applyAlignment="1">
      <alignment horizontal="right" indent="1"/>
    </xf>
    <xf numFmtId="3" fontId="1094" fillId="1037" borderId="1119" xfId="0" applyNumberFormat="1" applyFont="1" applyFill="1" applyBorder="1" applyAlignment="1">
      <alignment horizontal="right" indent="1"/>
    </xf>
    <xf numFmtId="3" fontId="1095" fillId="1038" borderId="1120" xfId="0" applyNumberFormat="1" applyFont="1" applyFill="1" applyBorder="1" applyAlignment="1">
      <alignment horizontal="right" indent="1"/>
    </xf>
    <xf numFmtId="3" fontId="1096" fillId="1039" borderId="1121" xfId="0" applyNumberFormat="1" applyFont="1" applyFill="1" applyBorder="1" applyAlignment="1">
      <alignment horizontal="right" indent="1"/>
    </xf>
    <xf numFmtId="3" fontId="1097" fillId="1040" borderId="1122" xfId="0" applyNumberFormat="1" applyFont="1" applyFill="1" applyBorder="1" applyAlignment="1">
      <alignment horizontal="right" indent="1"/>
    </xf>
    <xf numFmtId="3" fontId="1098" fillId="1041" borderId="1123" xfId="0" applyNumberFormat="1" applyFont="1" applyFill="1" applyBorder="1" applyAlignment="1">
      <alignment horizontal="right" indent="1"/>
    </xf>
    <xf numFmtId="3" fontId="1099" fillId="1042" borderId="1124" xfId="0" applyNumberFormat="1" applyFont="1" applyFill="1" applyBorder="1" applyAlignment="1">
      <alignment horizontal="right" indent="1"/>
    </xf>
    <xf numFmtId="3" fontId="1100" fillId="1043" borderId="1125" xfId="0" applyNumberFormat="1" applyFont="1" applyFill="1" applyBorder="1" applyAlignment="1">
      <alignment horizontal="right" indent="1"/>
    </xf>
    <xf numFmtId="3" fontId="1101" fillId="1044" borderId="1126" xfId="0" applyNumberFormat="1" applyFont="1" applyFill="1" applyBorder="1" applyAlignment="1">
      <alignment horizontal="right" indent="1"/>
    </xf>
    <xf numFmtId="3" fontId="1102" fillId="1045" borderId="1127" xfId="0" applyNumberFormat="1" applyFont="1" applyFill="1" applyBorder="1" applyAlignment="1">
      <alignment horizontal="right" indent="1"/>
    </xf>
    <xf numFmtId="3" fontId="1103" fillId="1046" borderId="1128" xfId="0" applyNumberFormat="1" applyFont="1" applyFill="1" applyBorder="1" applyAlignment="1">
      <alignment horizontal="right" indent="1"/>
    </xf>
    <xf numFmtId="3" fontId="1104" fillId="1047" borderId="1129" xfId="0" applyNumberFormat="1" applyFont="1" applyFill="1" applyBorder="1" applyAlignment="1">
      <alignment horizontal="right" indent="1"/>
    </xf>
    <xf numFmtId="3" fontId="1105" fillId="1048" borderId="1130" xfId="0" applyNumberFormat="1" applyFont="1" applyFill="1" applyBorder="1" applyAlignment="1">
      <alignment horizontal="right" indent="1"/>
    </xf>
    <xf numFmtId="3" fontId="1106" fillId="1049" borderId="1131" xfId="0" applyNumberFormat="1" applyFont="1" applyFill="1" applyBorder="1" applyAlignment="1">
      <alignment horizontal="right" indent="1"/>
    </xf>
    <xf numFmtId="3" fontId="1107" fillId="1050" borderId="1132" xfId="0" applyNumberFormat="1" applyFont="1" applyFill="1" applyBorder="1" applyAlignment="1">
      <alignment horizontal="right" indent="1"/>
    </xf>
    <xf numFmtId="3" fontId="1108" fillId="1051" borderId="1133" xfId="0" applyNumberFormat="1" applyFont="1" applyFill="1" applyBorder="1" applyAlignment="1">
      <alignment horizontal="right" indent="1"/>
    </xf>
    <xf numFmtId="3" fontId="1109" fillId="1052" borderId="1134" xfId="0" applyNumberFormat="1" applyFont="1" applyFill="1" applyBorder="1" applyAlignment="1">
      <alignment horizontal="right" indent="1"/>
    </xf>
    <xf numFmtId="3" fontId="1110" fillId="1053" borderId="1135" xfId="0" applyNumberFormat="1" applyFont="1" applyFill="1" applyBorder="1" applyAlignment="1">
      <alignment horizontal="right" indent="1"/>
    </xf>
    <xf numFmtId="3" fontId="1111" fillId="1054" borderId="1136" xfId="0" applyNumberFormat="1" applyFont="1" applyFill="1" applyBorder="1" applyAlignment="1">
      <alignment horizontal="right" indent="1"/>
    </xf>
    <xf numFmtId="3" fontId="1112" fillId="1055" borderId="1137" xfId="0" applyNumberFormat="1" applyFont="1" applyFill="1" applyBorder="1" applyAlignment="1">
      <alignment horizontal="right" indent="1"/>
    </xf>
    <xf numFmtId="3" fontId="1113" fillId="1056" borderId="1138" xfId="0" applyNumberFormat="1" applyFont="1" applyFill="1" applyBorder="1" applyAlignment="1">
      <alignment horizontal="right" indent="1"/>
    </xf>
    <xf numFmtId="3" fontId="1114" fillId="1057" borderId="1139" xfId="0" applyNumberFormat="1" applyFont="1" applyFill="1" applyBorder="1" applyAlignment="1">
      <alignment horizontal="right" indent="1"/>
    </xf>
    <xf numFmtId="3" fontId="1115" fillId="1058" borderId="1140" xfId="0" applyNumberFormat="1" applyFont="1" applyFill="1" applyBorder="1" applyAlignment="1">
      <alignment horizontal="right" indent="1"/>
    </xf>
    <xf numFmtId="3" fontId="1116" fillId="1059" borderId="1141" xfId="0" applyNumberFormat="1" applyFont="1" applyFill="1" applyBorder="1" applyAlignment="1">
      <alignment horizontal="right" indent="1"/>
    </xf>
    <xf numFmtId="3" fontId="1117" fillId="1060" borderId="1142" xfId="0" applyNumberFormat="1" applyFont="1" applyFill="1" applyBorder="1" applyAlignment="1">
      <alignment horizontal="right" indent="1"/>
    </xf>
    <xf numFmtId="3" fontId="1118" fillId="1061" borderId="1143" xfId="0" applyNumberFormat="1" applyFont="1" applyFill="1" applyBorder="1" applyAlignment="1">
      <alignment horizontal="right" indent="1"/>
    </xf>
    <xf numFmtId="3" fontId="1119" fillId="1062" borderId="1144" xfId="0" applyNumberFormat="1" applyFont="1" applyFill="1" applyBorder="1" applyAlignment="1">
      <alignment horizontal="right" indent="1"/>
    </xf>
    <xf numFmtId="3" fontId="1120" fillId="1063" borderId="1145" xfId="0" applyNumberFormat="1" applyFont="1" applyFill="1" applyBorder="1" applyAlignment="1">
      <alignment horizontal="right" indent="1"/>
    </xf>
    <xf numFmtId="3" fontId="1121" fillId="1064" borderId="1146" xfId="0" applyNumberFormat="1" applyFont="1" applyFill="1" applyBorder="1" applyAlignment="1">
      <alignment horizontal="right" indent="1"/>
    </xf>
    <xf numFmtId="3" fontId="1122" fillId="1065" borderId="1147" xfId="0" applyNumberFormat="1" applyFont="1" applyFill="1" applyBorder="1" applyAlignment="1">
      <alignment horizontal="right" indent="1"/>
    </xf>
    <xf numFmtId="3" fontId="1123" fillId="1066" borderId="1148" xfId="0" applyNumberFormat="1" applyFont="1" applyFill="1" applyBorder="1" applyAlignment="1">
      <alignment horizontal="right" indent="1"/>
    </xf>
    <xf numFmtId="3" fontId="1124" fillId="1067" borderId="1149" xfId="0" applyNumberFormat="1" applyFont="1" applyFill="1" applyBorder="1" applyAlignment="1">
      <alignment horizontal="right" indent="1"/>
    </xf>
    <xf numFmtId="3" fontId="1125" fillId="1068" borderId="1150" xfId="0" applyNumberFormat="1" applyFont="1" applyFill="1" applyBorder="1" applyAlignment="1">
      <alignment horizontal="right" indent="1"/>
    </xf>
    <xf numFmtId="3" fontId="1126" fillId="1069" borderId="1151" xfId="0" applyNumberFormat="1" applyFont="1" applyFill="1" applyBorder="1" applyAlignment="1">
      <alignment horizontal="right" indent="1"/>
    </xf>
    <xf numFmtId="3" fontId="1127" fillId="1070" borderId="1152" xfId="0" applyNumberFormat="1" applyFont="1" applyFill="1" applyBorder="1" applyAlignment="1">
      <alignment horizontal="right" indent="1"/>
    </xf>
    <xf numFmtId="3" fontId="1128" fillId="1071" borderId="1153" xfId="0" applyNumberFormat="1" applyFont="1" applyFill="1" applyBorder="1" applyAlignment="1">
      <alignment horizontal="right" indent="1"/>
    </xf>
    <xf numFmtId="3" fontId="1129" fillId="1072" borderId="1154" xfId="0" applyNumberFormat="1" applyFont="1" applyFill="1" applyBorder="1" applyAlignment="1">
      <alignment horizontal="right" indent="1"/>
    </xf>
    <xf numFmtId="3" fontId="1130" fillId="1073" borderId="1155" xfId="0" applyNumberFormat="1" applyFont="1" applyFill="1" applyBorder="1" applyAlignment="1">
      <alignment horizontal="right" indent="1"/>
    </xf>
    <xf numFmtId="3" fontId="1131" fillId="1074" borderId="1156" xfId="0" applyNumberFormat="1" applyFont="1" applyFill="1" applyBorder="1" applyAlignment="1">
      <alignment horizontal="right" indent="1"/>
    </xf>
    <xf numFmtId="3" fontId="1132" fillId="1075" borderId="1157" xfId="0" applyNumberFormat="1" applyFont="1" applyFill="1" applyBorder="1" applyAlignment="1">
      <alignment horizontal="right" indent="1"/>
    </xf>
    <xf numFmtId="3" fontId="1133" fillId="1076" borderId="1158" xfId="0" applyNumberFormat="1" applyFont="1" applyFill="1" applyBorder="1" applyAlignment="1">
      <alignment horizontal="right" indent="1"/>
    </xf>
    <xf numFmtId="3" fontId="1134" fillId="1077" borderId="1159" xfId="0" applyNumberFormat="1" applyFont="1" applyFill="1" applyBorder="1" applyAlignment="1">
      <alignment horizontal="right" indent="1"/>
    </xf>
    <xf numFmtId="3" fontId="1135" fillId="1078" borderId="1160" xfId="0" applyNumberFormat="1" applyFont="1" applyFill="1" applyBorder="1" applyAlignment="1">
      <alignment horizontal="right" indent="1"/>
    </xf>
    <xf numFmtId="3" fontId="1136" fillId="1079" borderId="1161" xfId="0" applyNumberFormat="1" applyFont="1" applyFill="1" applyBorder="1" applyAlignment="1">
      <alignment horizontal="right" indent="1"/>
    </xf>
    <xf numFmtId="3" fontId="1137" fillId="1080" borderId="1162" xfId="0" applyNumberFormat="1" applyFont="1" applyFill="1" applyBorder="1" applyAlignment="1">
      <alignment horizontal="right" indent="1"/>
    </xf>
    <xf numFmtId="3" fontId="1138" fillId="1081" borderId="1163" xfId="0" applyNumberFormat="1" applyFont="1" applyFill="1" applyBorder="1" applyAlignment="1">
      <alignment horizontal="right" indent="1"/>
    </xf>
    <xf numFmtId="3" fontId="1139" fillId="1082" borderId="1164" xfId="0" applyNumberFormat="1" applyFont="1" applyFill="1" applyBorder="1" applyAlignment="1">
      <alignment horizontal="right" indent="1"/>
    </xf>
    <xf numFmtId="3" fontId="1140" fillId="1083" borderId="1165" xfId="0" applyNumberFormat="1" applyFont="1" applyFill="1" applyBorder="1" applyAlignment="1">
      <alignment horizontal="right" indent="1"/>
    </xf>
    <xf numFmtId="3" fontId="1141" fillId="1084" borderId="1166" xfId="0" applyNumberFormat="1" applyFont="1" applyFill="1" applyBorder="1" applyAlignment="1">
      <alignment horizontal="right" indent="1"/>
    </xf>
    <xf numFmtId="3" fontId="1142" fillId="1085" borderId="1167" xfId="0" applyNumberFormat="1" applyFont="1" applyFill="1" applyBorder="1" applyAlignment="1">
      <alignment horizontal="right" indent="1"/>
    </xf>
    <xf numFmtId="3" fontId="1143" fillId="1086" borderId="1168" xfId="0" applyNumberFormat="1" applyFont="1" applyFill="1" applyBorder="1" applyAlignment="1">
      <alignment horizontal="right" indent="1"/>
    </xf>
    <xf numFmtId="3" fontId="1144" fillId="1087" borderId="1169" xfId="0" applyNumberFormat="1" applyFont="1" applyFill="1" applyBorder="1" applyAlignment="1">
      <alignment horizontal="right" indent="1"/>
    </xf>
    <xf numFmtId="3" fontId="1145" fillId="1088" borderId="1170" xfId="0" applyNumberFormat="1" applyFont="1" applyFill="1" applyBorder="1" applyAlignment="1">
      <alignment horizontal="right" indent="1"/>
    </xf>
    <xf numFmtId="3" fontId="1146" fillId="1089" borderId="1171" xfId="0" applyNumberFormat="1" applyFont="1" applyFill="1" applyBorder="1" applyAlignment="1">
      <alignment horizontal="right" indent="1"/>
    </xf>
    <xf numFmtId="3" fontId="1147" fillId="1090" borderId="1172" xfId="0" applyNumberFormat="1" applyFont="1" applyFill="1" applyBorder="1" applyAlignment="1">
      <alignment horizontal="right" indent="1"/>
    </xf>
    <xf numFmtId="3" fontId="1148" fillId="1091" borderId="1173" xfId="0" applyNumberFormat="1" applyFont="1" applyFill="1" applyBorder="1" applyAlignment="1">
      <alignment horizontal="right" indent="1"/>
    </xf>
    <xf numFmtId="3" fontId="1149" fillId="1092" borderId="1174" xfId="0" applyNumberFormat="1" applyFont="1" applyFill="1" applyBorder="1" applyAlignment="1">
      <alignment horizontal="right" indent="1"/>
    </xf>
    <xf numFmtId="3" fontId="1150" fillId="1093" borderId="1175" xfId="0" applyNumberFormat="1" applyFont="1" applyFill="1" applyBorder="1" applyAlignment="1">
      <alignment horizontal="right" indent="1"/>
    </xf>
    <xf numFmtId="3" fontId="1151" fillId="1094" borderId="1176" xfId="0" applyNumberFormat="1" applyFont="1" applyFill="1" applyBorder="1" applyAlignment="1">
      <alignment horizontal="right" indent="1"/>
    </xf>
    <xf numFmtId="3" fontId="1152" fillId="1095" borderId="1177" xfId="0" applyNumberFormat="1" applyFont="1" applyFill="1" applyBorder="1" applyAlignment="1">
      <alignment horizontal="right" indent="1"/>
    </xf>
    <xf numFmtId="3" fontId="1153" fillId="1096" borderId="1178" xfId="0" applyNumberFormat="1" applyFont="1" applyFill="1" applyBorder="1" applyAlignment="1">
      <alignment horizontal="right" indent="1"/>
    </xf>
    <xf numFmtId="3" fontId="1154" fillId="1097" borderId="1179" xfId="0" applyNumberFormat="1" applyFont="1" applyFill="1" applyBorder="1" applyAlignment="1">
      <alignment horizontal="right" indent="1"/>
    </xf>
    <xf numFmtId="3" fontId="1156" fillId="1099" borderId="1180" xfId="0" applyNumberFormat="1" applyFont="1" applyFill="1" applyBorder="1" applyAlignment="1">
      <alignment horizontal="right" indent="1"/>
    </xf>
    <xf numFmtId="3" fontId="1157" fillId="1100" borderId="1181" xfId="0" applyNumberFormat="1" applyFont="1" applyFill="1" applyBorder="1" applyAlignment="1">
      <alignment horizontal="right" indent="1"/>
    </xf>
    <xf numFmtId="3" fontId="1158" fillId="1101" borderId="1182" xfId="0" applyNumberFormat="1" applyFont="1" applyFill="1" applyBorder="1" applyAlignment="1">
      <alignment horizontal="right" indent="1"/>
    </xf>
    <xf numFmtId="3" fontId="1159" fillId="1102" borderId="1183" xfId="0" applyNumberFormat="1" applyFont="1" applyFill="1" applyBorder="1" applyAlignment="1">
      <alignment horizontal="right" indent="1"/>
    </xf>
    <xf numFmtId="3" fontId="1160" fillId="1103" borderId="1184" xfId="0" applyNumberFormat="1" applyFont="1" applyFill="1" applyBorder="1" applyAlignment="1">
      <alignment horizontal="right" indent="1"/>
    </xf>
    <xf numFmtId="3" fontId="1161" fillId="1104" borderId="1185" xfId="0" applyNumberFormat="1" applyFont="1" applyFill="1" applyBorder="1" applyAlignment="1">
      <alignment horizontal="right" indent="1"/>
    </xf>
    <xf numFmtId="3" fontId="1162" fillId="1105" borderId="1186" xfId="0" applyNumberFormat="1" applyFont="1" applyFill="1" applyBorder="1" applyAlignment="1">
      <alignment horizontal="right" indent="1"/>
    </xf>
    <xf numFmtId="3" fontId="1163" fillId="1106" borderId="1187" xfId="0" applyNumberFormat="1" applyFont="1" applyFill="1" applyBorder="1" applyAlignment="1">
      <alignment horizontal="right" indent="1"/>
    </xf>
    <xf numFmtId="3" fontId="1164" fillId="1107" borderId="1188" xfId="0" applyNumberFormat="1" applyFont="1" applyFill="1" applyBorder="1" applyAlignment="1">
      <alignment horizontal="right" indent="1"/>
    </xf>
    <xf numFmtId="3" fontId="1165" fillId="1108" borderId="1189" xfId="0" applyNumberFormat="1" applyFont="1" applyFill="1" applyBorder="1" applyAlignment="1">
      <alignment horizontal="right" indent="1"/>
    </xf>
    <xf numFmtId="3" fontId="1166" fillId="1109" borderId="1190" xfId="0" applyNumberFormat="1" applyFont="1" applyFill="1" applyBorder="1" applyAlignment="1">
      <alignment horizontal="right" indent="1"/>
    </xf>
    <xf numFmtId="3" fontId="1167" fillId="1110" borderId="1191" xfId="0" applyNumberFormat="1" applyFont="1" applyFill="1" applyBorder="1" applyAlignment="1">
      <alignment horizontal="right" indent="1"/>
    </xf>
    <xf numFmtId="3" fontId="1168" fillId="1111" borderId="1192" xfId="0" applyNumberFormat="1" applyFont="1" applyFill="1" applyBorder="1" applyAlignment="1">
      <alignment horizontal="right" indent="1"/>
    </xf>
    <xf numFmtId="3" fontId="1169" fillId="1112" borderId="1193" xfId="0" applyNumberFormat="1" applyFont="1" applyFill="1" applyBorder="1" applyAlignment="1">
      <alignment horizontal="right" indent="1"/>
    </xf>
    <xf numFmtId="3" fontId="1170" fillId="1113" borderId="1194" xfId="0" applyNumberFormat="1" applyFont="1" applyFill="1" applyBorder="1" applyAlignment="1">
      <alignment horizontal="right" indent="1"/>
    </xf>
    <xf numFmtId="3" fontId="1171" fillId="1114" borderId="1195" xfId="0" applyNumberFormat="1" applyFont="1" applyFill="1" applyBorder="1" applyAlignment="1">
      <alignment horizontal="right" indent="1"/>
    </xf>
    <xf numFmtId="3" fontId="1172" fillId="1115" borderId="1196" xfId="0" applyNumberFormat="1" applyFont="1" applyFill="1" applyBorder="1" applyAlignment="1">
      <alignment horizontal="right" indent="1"/>
    </xf>
    <xf numFmtId="3" fontId="1173" fillId="1116" borderId="1197" xfId="0" applyNumberFormat="1" applyFont="1" applyFill="1" applyBorder="1" applyAlignment="1">
      <alignment horizontal="right" indent="1"/>
    </xf>
    <xf numFmtId="3" fontId="1174" fillId="1117" borderId="1198" xfId="0" applyNumberFormat="1" applyFont="1" applyFill="1" applyBorder="1" applyAlignment="1">
      <alignment horizontal="right" indent="1"/>
    </xf>
    <xf numFmtId="3" fontId="1175" fillId="1118" borderId="1199" xfId="0" applyNumberFormat="1" applyFont="1" applyFill="1" applyBorder="1" applyAlignment="1">
      <alignment horizontal="right" indent="1"/>
    </xf>
    <xf numFmtId="3" fontId="1176" fillId="1119" borderId="1200" xfId="0" applyNumberFormat="1" applyFont="1" applyFill="1" applyBorder="1" applyAlignment="1">
      <alignment horizontal="right" indent="1"/>
    </xf>
    <xf numFmtId="3" fontId="1177" fillId="1120" borderId="1201" xfId="0" applyNumberFormat="1" applyFont="1" applyFill="1" applyBorder="1" applyAlignment="1">
      <alignment horizontal="right" indent="1"/>
    </xf>
    <xf numFmtId="3" fontId="1178" fillId="1121" borderId="1202" xfId="0" applyNumberFormat="1" applyFont="1" applyFill="1" applyBorder="1" applyAlignment="1">
      <alignment horizontal="right" indent="1"/>
    </xf>
    <xf numFmtId="3" fontId="1179" fillId="1122" borderId="1203" xfId="0" applyNumberFormat="1" applyFont="1" applyFill="1" applyBorder="1" applyAlignment="1">
      <alignment horizontal="right" indent="1"/>
    </xf>
    <xf numFmtId="3" fontId="1180" fillId="1123" borderId="1204" xfId="0" applyNumberFormat="1" applyFont="1" applyFill="1" applyBorder="1" applyAlignment="1">
      <alignment horizontal="right" indent="1"/>
    </xf>
    <xf numFmtId="3" fontId="1181" fillId="1124" borderId="1205" xfId="0" applyNumberFormat="1" applyFont="1" applyFill="1" applyBorder="1" applyAlignment="1">
      <alignment horizontal="right" indent="1"/>
    </xf>
    <xf numFmtId="3" fontId="1182" fillId="1125" borderId="1206" xfId="0" applyNumberFormat="1" applyFont="1" applyFill="1" applyBorder="1" applyAlignment="1">
      <alignment horizontal="right" indent="1"/>
    </xf>
    <xf numFmtId="3" fontId="1183" fillId="1126" borderId="1207" xfId="0" applyNumberFormat="1" applyFont="1" applyFill="1" applyBorder="1" applyAlignment="1">
      <alignment horizontal="right" indent="1"/>
    </xf>
    <xf numFmtId="3" fontId="1184" fillId="1127" borderId="1208" xfId="0" applyNumberFormat="1" applyFont="1" applyFill="1" applyBorder="1" applyAlignment="1">
      <alignment horizontal="right" indent="1"/>
    </xf>
    <xf numFmtId="3" fontId="1185" fillId="1128" borderId="1209" xfId="0" applyNumberFormat="1" applyFont="1" applyFill="1" applyBorder="1" applyAlignment="1">
      <alignment horizontal="right" indent="1"/>
    </xf>
    <xf numFmtId="3" fontId="1186" fillId="1129" borderId="1210" xfId="0" applyNumberFormat="1" applyFont="1" applyFill="1" applyBorder="1" applyAlignment="1">
      <alignment horizontal="right" indent="1"/>
    </xf>
    <xf numFmtId="3" fontId="1187" fillId="1130" borderId="1211" xfId="0" applyNumberFormat="1" applyFont="1" applyFill="1" applyBorder="1" applyAlignment="1">
      <alignment horizontal="right" indent="1"/>
    </xf>
    <xf numFmtId="3" fontId="1188" fillId="1131" borderId="1212" xfId="0" applyNumberFormat="1" applyFont="1" applyFill="1" applyBorder="1" applyAlignment="1">
      <alignment horizontal="right" indent="1"/>
    </xf>
    <xf numFmtId="3" fontId="1189" fillId="1132" borderId="1213" xfId="0" applyNumberFormat="1" applyFont="1" applyFill="1" applyBorder="1" applyAlignment="1">
      <alignment horizontal="right" indent="1"/>
    </xf>
    <xf numFmtId="3" fontId="1190" fillId="1133" borderId="1214" xfId="0" applyNumberFormat="1" applyFont="1" applyFill="1" applyBorder="1" applyAlignment="1">
      <alignment horizontal="right" indent="1"/>
    </xf>
    <xf numFmtId="3" fontId="1191" fillId="1134" borderId="1215" xfId="0" applyNumberFormat="1" applyFont="1" applyFill="1" applyBorder="1" applyAlignment="1">
      <alignment horizontal="right" indent="1"/>
    </xf>
    <xf numFmtId="3" fontId="1192" fillId="1135" borderId="1216" xfId="0" applyNumberFormat="1" applyFont="1" applyFill="1" applyBorder="1" applyAlignment="1">
      <alignment horizontal="right" indent="1"/>
    </xf>
    <xf numFmtId="3" fontId="1193" fillId="1136" borderId="1217" xfId="0" applyNumberFormat="1" applyFont="1" applyFill="1" applyBorder="1" applyAlignment="1">
      <alignment horizontal="right" indent="1"/>
    </xf>
    <xf numFmtId="3" fontId="1194" fillId="1137" borderId="1218" xfId="0" applyNumberFormat="1" applyFont="1" applyFill="1" applyBorder="1" applyAlignment="1">
      <alignment horizontal="right" indent="1"/>
    </xf>
    <xf numFmtId="3" fontId="1195" fillId="1138" borderId="1219" xfId="0" applyNumberFormat="1" applyFont="1" applyFill="1" applyBorder="1" applyAlignment="1">
      <alignment horizontal="right" indent="1"/>
    </xf>
    <xf numFmtId="3" fontId="1196" fillId="1139" borderId="1220" xfId="0" applyNumberFormat="1" applyFont="1" applyFill="1" applyBorder="1" applyAlignment="1">
      <alignment horizontal="right" indent="1"/>
    </xf>
    <xf numFmtId="3" fontId="1197" fillId="1140" borderId="1221" xfId="0" applyNumberFormat="1" applyFont="1" applyFill="1" applyBorder="1" applyAlignment="1">
      <alignment horizontal="right" indent="1"/>
    </xf>
    <xf numFmtId="3" fontId="1198" fillId="1141" borderId="1222" xfId="0" applyNumberFormat="1" applyFont="1" applyFill="1" applyBorder="1" applyAlignment="1">
      <alignment horizontal="right" indent="1"/>
    </xf>
    <xf numFmtId="3" fontId="1199" fillId="1142" borderId="1223" xfId="0" applyNumberFormat="1" applyFont="1" applyFill="1" applyBorder="1" applyAlignment="1">
      <alignment horizontal="right" indent="1"/>
    </xf>
    <xf numFmtId="3" fontId="1200" fillId="1143" borderId="1224" xfId="0" applyNumberFormat="1" applyFont="1" applyFill="1" applyBorder="1" applyAlignment="1">
      <alignment horizontal="right" indent="1"/>
    </xf>
    <xf numFmtId="3" fontId="1201" fillId="1144" borderId="1225" xfId="0" applyNumberFormat="1" applyFont="1" applyFill="1" applyBorder="1" applyAlignment="1">
      <alignment horizontal="right" indent="1"/>
    </xf>
    <xf numFmtId="3" fontId="1202" fillId="1145" borderId="1226" xfId="0" applyNumberFormat="1" applyFont="1" applyFill="1" applyBorder="1" applyAlignment="1">
      <alignment horizontal="right" indent="1"/>
    </xf>
    <xf numFmtId="3" fontId="1203" fillId="1146" borderId="1227" xfId="0" applyNumberFormat="1" applyFont="1" applyFill="1" applyBorder="1" applyAlignment="1">
      <alignment horizontal="right" indent="1"/>
    </xf>
    <xf numFmtId="3" fontId="1204" fillId="1147" borderId="1228" xfId="0" applyNumberFormat="1" applyFont="1" applyFill="1" applyBorder="1" applyAlignment="1">
      <alignment horizontal="right" indent="1"/>
    </xf>
    <xf numFmtId="3" fontId="1205" fillId="1148" borderId="1229" xfId="0" applyNumberFormat="1" applyFont="1" applyFill="1" applyBorder="1" applyAlignment="1">
      <alignment horizontal="right" indent="1"/>
    </xf>
    <xf numFmtId="3" fontId="1207" fillId="1150" borderId="1230" xfId="0" applyNumberFormat="1" applyFont="1" applyFill="1" applyBorder="1" applyAlignment="1">
      <alignment horizontal="right" indent="1"/>
    </xf>
    <xf numFmtId="3" fontId="1208" fillId="1151" borderId="1231" xfId="0" applyNumberFormat="1" applyFont="1" applyFill="1" applyBorder="1" applyAlignment="1">
      <alignment horizontal="right" indent="1"/>
    </xf>
    <xf numFmtId="3" fontId="1209" fillId="1152" borderId="1232" xfId="0" applyNumberFormat="1" applyFont="1" applyFill="1" applyBorder="1" applyAlignment="1">
      <alignment horizontal="right" indent="1"/>
    </xf>
    <xf numFmtId="3" fontId="1210" fillId="1153" borderId="1233" xfId="0" applyNumberFormat="1" applyFont="1" applyFill="1" applyBorder="1" applyAlignment="1">
      <alignment horizontal="right" indent="1"/>
    </xf>
    <xf numFmtId="3" fontId="1211" fillId="1154" borderId="1234" xfId="0" applyNumberFormat="1" applyFont="1" applyFill="1" applyBorder="1" applyAlignment="1">
      <alignment horizontal="right" indent="1"/>
    </xf>
    <xf numFmtId="3" fontId="1212" fillId="1155" borderId="1235" xfId="0" applyNumberFormat="1" applyFont="1" applyFill="1" applyBorder="1" applyAlignment="1">
      <alignment horizontal="right" indent="1"/>
    </xf>
    <xf numFmtId="3" fontId="1213" fillId="1156" borderId="1236" xfId="0" applyNumberFormat="1" applyFont="1" applyFill="1" applyBorder="1" applyAlignment="1">
      <alignment horizontal="right" indent="1"/>
    </xf>
    <xf numFmtId="3" fontId="1214" fillId="1157" borderId="1237" xfId="0" applyNumberFormat="1" applyFont="1" applyFill="1" applyBorder="1" applyAlignment="1">
      <alignment horizontal="right" indent="1"/>
    </xf>
    <xf numFmtId="3" fontId="1215" fillId="1158" borderId="1238" xfId="0" applyNumberFormat="1" applyFont="1" applyFill="1" applyBorder="1" applyAlignment="1">
      <alignment horizontal="right" indent="1"/>
    </xf>
    <xf numFmtId="3" fontId="1216" fillId="1159" borderId="1239" xfId="0" applyNumberFormat="1" applyFont="1" applyFill="1" applyBorder="1" applyAlignment="1">
      <alignment horizontal="right" indent="1"/>
    </xf>
    <xf numFmtId="3" fontId="1217" fillId="1160" borderId="1240" xfId="0" applyNumberFormat="1" applyFont="1" applyFill="1" applyBorder="1" applyAlignment="1">
      <alignment horizontal="right" indent="1"/>
    </xf>
    <xf numFmtId="3" fontId="1218" fillId="1161" borderId="1241" xfId="0" applyNumberFormat="1" applyFont="1" applyFill="1" applyBorder="1" applyAlignment="1">
      <alignment horizontal="right" indent="1"/>
    </xf>
    <xf numFmtId="3" fontId="1219" fillId="1162" borderId="1242" xfId="0" applyNumberFormat="1" applyFont="1" applyFill="1" applyBorder="1" applyAlignment="1">
      <alignment horizontal="right" indent="1"/>
    </xf>
    <xf numFmtId="3" fontId="1220" fillId="1163" borderId="1243" xfId="0" applyNumberFormat="1" applyFont="1" applyFill="1" applyBorder="1" applyAlignment="1">
      <alignment horizontal="right" indent="1"/>
    </xf>
    <xf numFmtId="3" fontId="1221" fillId="1164" borderId="1244" xfId="0" applyNumberFormat="1" applyFont="1" applyFill="1" applyBorder="1" applyAlignment="1">
      <alignment horizontal="right" indent="1"/>
    </xf>
    <xf numFmtId="3" fontId="1222" fillId="1165" borderId="1245" xfId="0" applyNumberFormat="1" applyFont="1" applyFill="1" applyBorder="1" applyAlignment="1">
      <alignment horizontal="right" indent="1"/>
    </xf>
    <xf numFmtId="3" fontId="1223" fillId="1166" borderId="1246" xfId="0" applyNumberFormat="1" applyFont="1" applyFill="1" applyBorder="1" applyAlignment="1">
      <alignment horizontal="right" indent="1"/>
    </xf>
    <xf numFmtId="3" fontId="1224" fillId="1167" borderId="1247" xfId="0" applyNumberFormat="1" applyFont="1" applyFill="1" applyBorder="1" applyAlignment="1">
      <alignment horizontal="right" indent="1"/>
    </xf>
    <xf numFmtId="3" fontId="1225" fillId="1168" borderId="1248" xfId="0" applyNumberFormat="1" applyFont="1" applyFill="1" applyBorder="1" applyAlignment="1">
      <alignment horizontal="right" indent="1"/>
    </xf>
    <xf numFmtId="3" fontId="1226" fillId="1169" borderId="1249" xfId="0" applyNumberFormat="1" applyFont="1" applyFill="1" applyBorder="1" applyAlignment="1">
      <alignment horizontal="right" indent="1"/>
    </xf>
    <xf numFmtId="3" fontId="1227" fillId="1170" borderId="1250" xfId="0" applyNumberFormat="1" applyFont="1" applyFill="1" applyBorder="1" applyAlignment="1">
      <alignment horizontal="right" indent="1"/>
    </xf>
    <xf numFmtId="3" fontId="1228" fillId="1171" borderId="1251" xfId="0" applyNumberFormat="1" applyFont="1" applyFill="1" applyBorder="1" applyAlignment="1">
      <alignment horizontal="right" indent="1"/>
    </xf>
    <xf numFmtId="3" fontId="1229" fillId="1172" borderId="1252" xfId="0" applyNumberFormat="1" applyFont="1" applyFill="1" applyBorder="1" applyAlignment="1">
      <alignment horizontal="right" indent="1"/>
    </xf>
    <xf numFmtId="3" fontId="1230" fillId="1173" borderId="1253" xfId="0" applyNumberFormat="1" applyFont="1" applyFill="1" applyBorder="1" applyAlignment="1">
      <alignment horizontal="right" indent="1"/>
    </xf>
    <xf numFmtId="3" fontId="1231" fillId="1174" borderId="1254" xfId="0" applyNumberFormat="1" applyFont="1" applyFill="1" applyBorder="1" applyAlignment="1">
      <alignment horizontal="right" indent="1"/>
    </xf>
    <xf numFmtId="3" fontId="1232" fillId="1175" borderId="1255" xfId="0" applyNumberFormat="1" applyFont="1" applyFill="1" applyBorder="1" applyAlignment="1">
      <alignment horizontal="right" indent="1"/>
    </xf>
    <xf numFmtId="3" fontId="1233" fillId="1176" borderId="1256" xfId="0" applyNumberFormat="1" applyFont="1" applyFill="1" applyBorder="1" applyAlignment="1">
      <alignment horizontal="right" indent="1"/>
    </xf>
    <xf numFmtId="3" fontId="1234" fillId="1177" borderId="1257" xfId="0" applyNumberFormat="1" applyFont="1" applyFill="1" applyBorder="1" applyAlignment="1">
      <alignment horizontal="right" indent="1"/>
    </xf>
    <xf numFmtId="3" fontId="1235" fillId="1178" borderId="1258" xfId="0" applyNumberFormat="1" applyFont="1" applyFill="1" applyBorder="1" applyAlignment="1">
      <alignment horizontal="right" indent="1"/>
    </xf>
    <xf numFmtId="3" fontId="1236" fillId="1179" borderId="1259" xfId="0" applyNumberFormat="1" applyFont="1" applyFill="1" applyBorder="1" applyAlignment="1">
      <alignment horizontal="right" indent="1"/>
    </xf>
    <xf numFmtId="3" fontId="1237" fillId="1180" borderId="1260" xfId="0" applyNumberFormat="1" applyFont="1" applyFill="1" applyBorder="1" applyAlignment="1">
      <alignment horizontal="right" indent="1"/>
    </xf>
    <xf numFmtId="3" fontId="1238" fillId="1181" borderId="1261" xfId="0" applyNumberFormat="1" applyFont="1" applyFill="1" applyBorder="1" applyAlignment="1">
      <alignment horizontal="right" indent="1"/>
    </xf>
    <xf numFmtId="3" fontId="1239" fillId="1182" borderId="1262" xfId="0" applyNumberFormat="1" applyFont="1" applyFill="1" applyBorder="1" applyAlignment="1">
      <alignment horizontal="right" indent="1"/>
    </xf>
    <xf numFmtId="3" fontId="1240" fillId="1183" borderId="1263" xfId="0" applyNumberFormat="1" applyFont="1" applyFill="1" applyBorder="1" applyAlignment="1">
      <alignment horizontal="right" indent="1"/>
    </xf>
    <xf numFmtId="3" fontId="1241" fillId="1184" borderId="1264" xfId="0" applyNumberFormat="1" applyFont="1" applyFill="1" applyBorder="1" applyAlignment="1">
      <alignment horizontal="right" indent="1"/>
    </xf>
    <xf numFmtId="3" fontId="1242" fillId="1185" borderId="1265" xfId="0" applyNumberFormat="1" applyFont="1" applyFill="1" applyBorder="1" applyAlignment="1">
      <alignment horizontal="right" indent="1"/>
    </xf>
    <xf numFmtId="3" fontId="1243" fillId="1186" borderId="1266" xfId="0" applyNumberFormat="1" applyFont="1" applyFill="1" applyBorder="1" applyAlignment="1">
      <alignment horizontal="right" indent="1"/>
    </xf>
    <xf numFmtId="3" fontId="1244" fillId="1187" borderId="1267" xfId="0" applyNumberFormat="1" applyFont="1" applyFill="1" applyBorder="1" applyAlignment="1">
      <alignment horizontal="right" indent="1"/>
    </xf>
    <xf numFmtId="3" fontId="1245" fillId="1188" borderId="1268" xfId="0" applyNumberFormat="1" applyFont="1" applyFill="1" applyBorder="1" applyAlignment="1">
      <alignment horizontal="right" indent="1"/>
    </xf>
    <xf numFmtId="3" fontId="1246" fillId="1189" borderId="1269" xfId="0" applyNumberFormat="1" applyFont="1" applyFill="1" applyBorder="1" applyAlignment="1">
      <alignment horizontal="right" indent="1"/>
    </xf>
    <xf numFmtId="3" fontId="1247" fillId="1190" borderId="1270" xfId="0" applyNumberFormat="1" applyFont="1" applyFill="1" applyBorder="1" applyAlignment="1">
      <alignment horizontal="right" indent="1"/>
    </xf>
    <xf numFmtId="3" fontId="1248" fillId="1191" borderId="1271" xfId="0" applyNumberFormat="1" applyFont="1" applyFill="1" applyBorder="1" applyAlignment="1">
      <alignment horizontal="right" indent="1"/>
    </xf>
    <xf numFmtId="3" fontId="1249" fillId="1192" borderId="1272" xfId="0" applyNumberFormat="1" applyFont="1" applyFill="1" applyBorder="1" applyAlignment="1">
      <alignment horizontal="right" indent="1"/>
    </xf>
    <xf numFmtId="3" fontId="1250" fillId="1193" borderId="1273" xfId="0" applyNumberFormat="1" applyFont="1" applyFill="1" applyBorder="1" applyAlignment="1">
      <alignment horizontal="right" indent="1"/>
    </xf>
    <xf numFmtId="3" fontId="1251" fillId="1194" borderId="1274" xfId="0" applyNumberFormat="1" applyFont="1" applyFill="1" applyBorder="1" applyAlignment="1">
      <alignment horizontal="right" indent="1"/>
    </xf>
    <xf numFmtId="3" fontId="1252" fillId="1195" borderId="1275" xfId="0" applyNumberFormat="1" applyFont="1" applyFill="1" applyBorder="1" applyAlignment="1">
      <alignment horizontal="right" indent="1"/>
    </xf>
    <xf numFmtId="3" fontId="1253" fillId="1196" borderId="1276" xfId="0" applyNumberFormat="1" applyFont="1" applyFill="1" applyBorder="1" applyAlignment="1">
      <alignment horizontal="right" indent="1"/>
    </xf>
    <xf numFmtId="3" fontId="1254" fillId="1197" borderId="1277" xfId="0" applyNumberFormat="1" applyFont="1" applyFill="1" applyBorder="1" applyAlignment="1">
      <alignment horizontal="right" indent="1"/>
    </xf>
    <xf numFmtId="3" fontId="1255" fillId="1198" borderId="1278" xfId="0" applyNumberFormat="1" applyFont="1" applyFill="1" applyBorder="1" applyAlignment="1">
      <alignment horizontal="right" indent="1"/>
    </xf>
    <xf numFmtId="3" fontId="1256" fillId="1199" borderId="1279" xfId="0" applyNumberFormat="1" applyFont="1" applyFill="1" applyBorder="1" applyAlignment="1">
      <alignment horizontal="right" indent="1"/>
    </xf>
    <xf numFmtId="3" fontId="1258" fillId="1201" borderId="1280" xfId="0" applyNumberFormat="1" applyFont="1" applyFill="1" applyBorder="1" applyAlignment="1" applyProtection="1">
      <alignment horizontal="right" indent="1"/>
      <protection locked="0"/>
    </xf>
    <xf numFmtId="3" fontId="1259" fillId="1202" borderId="1281" xfId="0" applyNumberFormat="1" applyFont="1" applyFill="1" applyBorder="1" applyAlignment="1" applyProtection="1">
      <alignment horizontal="right" indent="1"/>
      <protection locked="0"/>
    </xf>
    <xf numFmtId="3" fontId="1260" fillId="1203" borderId="1282" xfId="0" applyNumberFormat="1" applyFont="1" applyFill="1" applyBorder="1" applyAlignment="1" applyProtection="1">
      <alignment horizontal="right" indent="1"/>
      <protection locked="0"/>
    </xf>
    <xf numFmtId="3" fontId="1261" fillId="1204" borderId="1283" xfId="0" applyNumberFormat="1" applyFont="1" applyFill="1" applyBorder="1" applyAlignment="1" applyProtection="1">
      <alignment horizontal="right" indent="1"/>
      <protection locked="0"/>
    </xf>
    <xf numFmtId="3" fontId="1262" fillId="1205" borderId="1284" xfId="0" applyNumberFormat="1" applyFont="1" applyFill="1" applyBorder="1" applyAlignment="1" applyProtection="1">
      <alignment horizontal="right" indent="1"/>
      <protection locked="0"/>
    </xf>
    <xf numFmtId="3" fontId="1263" fillId="1206" borderId="1285" xfId="0" applyNumberFormat="1" applyFont="1" applyFill="1" applyBorder="1" applyAlignment="1" applyProtection="1">
      <alignment horizontal="right" indent="1"/>
      <protection locked="0"/>
    </xf>
    <xf numFmtId="3" fontId="1264" fillId="1207" borderId="1286" xfId="0" applyNumberFormat="1" applyFont="1" applyFill="1" applyBorder="1" applyAlignment="1" applyProtection="1">
      <alignment horizontal="right" indent="1"/>
      <protection locked="0"/>
    </xf>
    <xf numFmtId="3" fontId="1265" fillId="1208" borderId="1287" xfId="0" applyNumberFormat="1" applyFont="1" applyFill="1" applyBorder="1" applyAlignment="1" applyProtection="1">
      <alignment horizontal="right" indent="1"/>
      <protection locked="0"/>
    </xf>
    <xf numFmtId="3" fontId="1266" fillId="1209" borderId="1288" xfId="0" applyNumberFormat="1" applyFont="1" applyFill="1" applyBorder="1" applyAlignment="1" applyProtection="1">
      <alignment horizontal="right" indent="1"/>
      <protection locked="0"/>
    </xf>
    <xf numFmtId="3" fontId="1267" fillId="1210" borderId="1289" xfId="0" applyNumberFormat="1" applyFont="1" applyFill="1" applyBorder="1" applyAlignment="1" applyProtection="1">
      <alignment horizontal="right" indent="1"/>
      <protection locked="0"/>
    </xf>
    <xf numFmtId="3" fontId="1268" fillId="1211" borderId="1290" xfId="0" applyNumberFormat="1" applyFont="1" applyFill="1" applyBorder="1" applyAlignment="1" applyProtection="1">
      <alignment horizontal="right" indent="1"/>
      <protection locked="0"/>
    </xf>
    <xf numFmtId="3" fontId="1269" fillId="1212" borderId="1291" xfId="0" applyNumberFormat="1" applyFont="1" applyFill="1" applyBorder="1" applyAlignment="1" applyProtection="1">
      <alignment horizontal="right" indent="1"/>
      <protection locked="0"/>
    </xf>
    <xf numFmtId="3" fontId="1270" fillId="1213" borderId="1292" xfId="0" applyNumberFormat="1" applyFont="1" applyFill="1" applyBorder="1" applyAlignment="1" applyProtection="1">
      <alignment horizontal="right" indent="1"/>
      <protection locked="0"/>
    </xf>
    <xf numFmtId="3" fontId="1271" fillId="1214" borderId="1293" xfId="0" applyNumberFormat="1" applyFont="1" applyFill="1" applyBorder="1" applyAlignment="1" applyProtection="1">
      <alignment horizontal="right" indent="1"/>
      <protection locked="0"/>
    </xf>
    <xf numFmtId="3" fontId="1272" fillId="1215" borderId="1294" xfId="0" applyNumberFormat="1" applyFont="1" applyFill="1" applyBorder="1" applyAlignment="1" applyProtection="1">
      <alignment horizontal="right" indent="1"/>
      <protection locked="0"/>
    </xf>
    <xf numFmtId="3" fontId="1273" fillId="1216" borderId="1295" xfId="0" applyNumberFormat="1" applyFont="1" applyFill="1" applyBorder="1" applyAlignment="1" applyProtection="1">
      <alignment horizontal="right" indent="1"/>
      <protection locked="0"/>
    </xf>
    <xf numFmtId="3" fontId="1274" fillId="1217" borderId="1296" xfId="0" applyNumberFormat="1" applyFont="1" applyFill="1" applyBorder="1" applyAlignment="1" applyProtection="1">
      <alignment horizontal="right" indent="1"/>
      <protection locked="0"/>
    </xf>
    <xf numFmtId="3" fontId="1275" fillId="1218" borderId="1297" xfId="0" applyNumberFormat="1" applyFont="1" applyFill="1" applyBorder="1" applyAlignment="1" applyProtection="1">
      <alignment horizontal="right" indent="1"/>
      <protection locked="0"/>
    </xf>
    <xf numFmtId="3" fontId="1276" fillId="1219" borderId="1298" xfId="0" applyNumberFormat="1" applyFont="1" applyFill="1" applyBorder="1" applyAlignment="1" applyProtection="1">
      <alignment horizontal="right" indent="1"/>
      <protection locked="0"/>
    </xf>
    <xf numFmtId="3" fontId="1277" fillId="1220" borderId="1299" xfId="0" applyNumberFormat="1" applyFont="1" applyFill="1" applyBorder="1" applyAlignment="1" applyProtection="1">
      <alignment horizontal="right" indent="1"/>
      <protection locked="0"/>
    </xf>
    <xf numFmtId="3" fontId="1278" fillId="1221" borderId="1300" xfId="0" applyNumberFormat="1" applyFont="1" applyFill="1" applyBorder="1" applyAlignment="1" applyProtection="1">
      <alignment horizontal="right" indent="1"/>
      <protection locked="0"/>
    </xf>
    <xf numFmtId="3" fontId="1279" fillId="1222" borderId="1301" xfId="0" applyNumberFormat="1" applyFont="1" applyFill="1" applyBorder="1" applyAlignment="1" applyProtection="1">
      <alignment horizontal="right" indent="1"/>
      <protection locked="0"/>
    </xf>
    <xf numFmtId="3" fontId="1280" fillId="1223" borderId="1302" xfId="0" applyNumberFormat="1" applyFont="1" applyFill="1" applyBorder="1" applyAlignment="1" applyProtection="1">
      <alignment horizontal="right" indent="1"/>
      <protection locked="0"/>
    </xf>
    <xf numFmtId="3" fontId="1281" fillId="1224" borderId="1303" xfId="0" applyNumberFormat="1" applyFont="1" applyFill="1" applyBorder="1" applyAlignment="1" applyProtection="1">
      <alignment horizontal="right" indent="1"/>
      <protection locked="0"/>
    </xf>
    <xf numFmtId="3" fontId="1282" fillId="1225" borderId="1304" xfId="0" applyNumberFormat="1" applyFont="1" applyFill="1" applyBorder="1" applyAlignment="1" applyProtection="1">
      <alignment horizontal="right" indent="1"/>
      <protection locked="0"/>
    </xf>
    <xf numFmtId="3" fontId="1283" fillId="1226" borderId="1305" xfId="0" applyNumberFormat="1" applyFont="1" applyFill="1" applyBorder="1" applyAlignment="1" applyProtection="1">
      <alignment horizontal="right" indent="1"/>
      <protection locked="0"/>
    </xf>
    <xf numFmtId="3" fontId="1284" fillId="1227" borderId="1306" xfId="0" applyNumberFormat="1" applyFont="1" applyFill="1" applyBorder="1" applyAlignment="1" applyProtection="1">
      <alignment horizontal="right" indent="1"/>
      <protection locked="0"/>
    </xf>
    <xf numFmtId="3" fontId="1285" fillId="1228" borderId="1307" xfId="0" applyNumberFormat="1" applyFont="1" applyFill="1" applyBorder="1" applyAlignment="1" applyProtection="1">
      <alignment horizontal="right" indent="1"/>
      <protection locked="0"/>
    </xf>
    <xf numFmtId="3" fontId="1286" fillId="1229" borderId="1308" xfId="0" applyNumberFormat="1" applyFont="1" applyFill="1" applyBorder="1" applyAlignment="1" applyProtection="1">
      <alignment horizontal="right" indent="1"/>
      <protection locked="0"/>
    </xf>
    <xf numFmtId="3" fontId="1287" fillId="1230" borderId="1309" xfId="0" applyNumberFormat="1" applyFont="1" applyFill="1" applyBorder="1" applyAlignment="1" applyProtection="1">
      <alignment horizontal="right" indent="1"/>
      <protection locked="0"/>
    </xf>
    <xf numFmtId="3" fontId="1288" fillId="1231" borderId="1310" xfId="0" applyNumberFormat="1" applyFont="1" applyFill="1" applyBorder="1" applyAlignment="1" applyProtection="1">
      <alignment horizontal="right" indent="1"/>
      <protection locked="0"/>
    </xf>
    <xf numFmtId="3" fontId="1289" fillId="1232" borderId="1311" xfId="0" applyNumberFormat="1" applyFont="1" applyFill="1" applyBorder="1" applyAlignment="1" applyProtection="1">
      <alignment horizontal="right" indent="1"/>
      <protection locked="0"/>
    </xf>
    <xf numFmtId="3" fontId="1290" fillId="1233" borderId="1312" xfId="0" applyNumberFormat="1" applyFont="1" applyFill="1" applyBorder="1" applyAlignment="1" applyProtection="1">
      <alignment horizontal="right" indent="1"/>
      <protection locked="0"/>
    </xf>
    <xf numFmtId="3" fontId="1291" fillId="1234" borderId="1313" xfId="0" applyNumberFormat="1" applyFont="1" applyFill="1" applyBorder="1" applyAlignment="1" applyProtection="1">
      <alignment horizontal="right" indent="1"/>
      <protection locked="0"/>
    </xf>
    <xf numFmtId="3" fontId="1292" fillId="1235" borderId="1314" xfId="0" applyNumberFormat="1" applyFont="1" applyFill="1" applyBorder="1" applyAlignment="1" applyProtection="1">
      <alignment horizontal="right" indent="1"/>
      <protection locked="0"/>
    </xf>
    <xf numFmtId="3" fontId="1293" fillId="1236" borderId="1315" xfId="0" applyNumberFormat="1" applyFont="1" applyFill="1" applyBorder="1" applyAlignment="1" applyProtection="1">
      <alignment horizontal="right" indent="1"/>
      <protection locked="0"/>
    </xf>
    <xf numFmtId="3" fontId="1294" fillId="1237" borderId="1316" xfId="0" applyNumberFormat="1" applyFont="1" applyFill="1" applyBorder="1" applyAlignment="1" applyProtection="1">
      <alignment horizontal="right" indent="1"/>
      <protection locked="0"/>
    </xf>
    <xf numFmtId="3" fontId="1295" fillId="1238" borderId="1317" xfId="0" applyNumberFormat="1" applyFont="1" applyFill="1" applyBorder="1" applyAlignment="1" applyProtection="1">
      <alignment horizontal="right" indent="1"/>
      <protection locked="0"/>
    </xf>
    <xf numFmtId="3" fontId="1296" fillId="1239" borderId="1318" xfId="0" applyNumberFormat="1" applyFont="1" applyFill="1" applyBorder="1" applyAlignment="1" applyProtection="1">
      <alignment horizontal="right" indent="1"/>
      <protection locked="0"/>
    </xf>
    <xf numFmtId="3" fontId="1297" fillId="1240" borderId="1319" xfId="0" applyNumberFormat="1" applyFont="1" applyFill="1" applyBorder="1" applyAlignment="1" applyProtection="1">
      <alignment horizontal="right" indent="1"/>
      <protection locked="0"/>
    </xf>
    <xf numFmtId="3" fontId="1298" fillId="1241" borderId="1320" xfId="0" applyNumberFormat="1" applyFont="1" applyFill="1" applyBorder="1" applyAlignment="1" applyProtection="1">
      <alignment horizontal="right" indent="1"/>
      <protection locked="0"/>
    </xf>
    <xf numFmtId="3" fontId="1299" fillId="1242" borderId="1321" xfId="0" applyNumberFormat="1" applyFont="1" applyFill="1" applyBorder="1" applyAlignment="1" applyProtection="1">
      <alignment horizontal="right" indent="1"/>
      <protection locked="0"/>
    </xf>
    <xf numFmtId="3" fontId="1300" fillId="1243" borderId="1322" xfId="0" applyNumberFormat="1" applyFont="1" applyFill="1" applyBorder="1" applyAlignment="1" applyProtection="1">
      <alignment horizontal="right" indent="1"/>
      <protection locked="0"/>
    </xf>
    <xf numFmtId="3" fontId="1301" fillId="1244" borderId="1323" xfId="0" applyNumberFormat="1" applyFont="1" applyFill="1" applyBorder="1" applyAlignment="1" applyProtection="1">
      <alignment horizontal="right" indent="1"/>
      <protection locked="0"/>
    </xf>
    <xf numFmtId="3" fontId="1302" fillId="1245" borderId="1324" xfId="0" applyNumberFormat="1" applyFont="1" applyFill="1" applyBorder="1" applyAlignment="1" applyProtection="1">
      <alignment horizontal="right" indent="1"/>
      <protection locked="0"/>
    </xf>
    <xf numFmtId="3" fontId="1303" fillId="1246" borderId="1325" xfId="0" applyNumberFormat="1" applyFont="1" applyFill="1" applyBorder="1" applyAlignment="1" applyProtection="1">
      <alignment horizontal="right" indent="1"/>
      <protection locked="0"/>
    </xf>
    <xf numFmtId="3" fontId="1304" fillId="1247" borderId="1326" xfId="0" applyNumberFormat="1" applyFont="1" applyFill="1" applyBorder="1" applyAlignment="1" applyProtection="1">
      <alignment horizontal="right" indent="1"/>
      <protection locked="0"/>
    </xf>
    <xf numFmtId="3" fontId="1305" fillId="1248" borderId="1327" xfId="0" applyNumberFormat="1" applyFont="1" applyFill="1" applyBorder="1" applyAlignment="1" applyProtection="1">
      <alignment horizontal="right" indent="1"/>
      <protection locked="0"/>
    </xf>
    <xf numFmtId="3" fontId="1306" fillId="1249" borderId="1328" xfId="0" applyNumberFormat="1" applyFont="1" applyFill="1" applyBorder="1" applyAlignment="1" applyProtection="1">
      <alignment horizontal="right" indent="1"/>
      <protection locked="0"/>
    </xf>
    <xf numFmtId="3" fontId="1307" fillId="1250" borderId="1329" xfId="0" applyNumberFormat="1" applyFont="1" applyFill="1" applyBorder="1" applyAlignment="1" applyProtection="1">
      <alignment horizontal="right" indent="1"/>
      <protection locked="0"/>
    </xf>
    <xf numFmtId="3" fontId="1308" fillId="1251" borderId="1330" xfId="0" applyNumberFormat="1" applyFont="1" applyFill="1" applyBorder="1" applyAlignment="1" applyProtection="1">
      <alignment horizontal="right" indent="1"/>
      <protection locked="0"/>
    </xf>
    <xf numFmtId="3" fontId="1309" fillId="1252" borderId="1331" xfId="0" applyNumberFormat="1" applyFont="1" applyFill="1" applyBorder="1" applyAlignment="1" applyProtection="1">
      <alignment horizontal="right" indent="1"/>
      <protection locked="0"/>
    </xf>
    <xf numFmtId="3" fontId="1310" fillId="1253" borderId="1332" xfId="0" applyNumberFormat="1" applyFont="1" applyFill="1" applyBorder="1" applyAlignment="1" applyProtection="1">
      <alignment horizontal="right" indent="1"/>
      <protection locked="0"/>
    </xf>
    <xf numFmtId="3" fontId="1311" fillId="1254" borderId="1333" xfId="0" applyNumberFormat="1" applyFont="1" applyFill="1" applyBorder="1" applyAlignment="1" applyProtection="1">
      <alignment horizontal="right" indent="1"/>
      <protection locked="0"/>
    </xf>
    <xf numFmtId="3" fontId="1312" fillId="1255" borderId="1334" xfId="0" applyNumberFormat="1" applyFont="1" applyFill="1" applyBorder="1" applyAlignment="1" applyProtection="1">
      <alignment horizontal="right" indent="1"/>
      <protection locked="0"/>
    </xf>
    <xf numFmtId="3" fontId="1313" fillId="1256" borderId="1335" xfId="0" applyNumberFormat="1" applyFont="1" applyFill="1" applyBorder="1" applyAlignment="1" applyProtection="1">
      <alignment horizontal="right" indent="1"/>
      <protection locked="0"/>
    </xf>
    <xf numFmtId="3" fontId="1314" fillId="1257" borderId="1336" xfId="0" applyNumberFormat="1" applyFont="1" applyFill="1" applyBorder="1" applyAlignment="1" applyProtection="1">
      <alignment horizontal="right" indent="1"/>
      <protection locked="0"/>
    </xf>
    <xf numFmtId="3" fontId="1315" fillId="1258" borderId="1337" xfId="0" applyNumberFormat="1" applyFont="1" applyFill="1" applyBorder="1" applyAlignment="1" applyProtection="1">
      <alignment horizontal="right" indent="1"/>
      <protection locked="0"/>
    </xf>
    <xf numFmtId="3" fontId="1316" fillId="1259" borderId="1338" xfId="0" applyNumberFormat="1" applyFont="1" applyFill="1" applyBorder="1" applyAlignment="1" applyProtection="1">
      <alignment horizontal="right" indent="1"/>
      <protection locked="0"/>
    </xf>
    <xf numFmtId="3" fontId="1317" fillId="1260" borderId="1339" xfId="0" applyNumberFormat="1" applyFont="1" applyFill="1" applyBorder="1" applyAlignment="1" applyProtection="1">
      <alignment horizontal="right" indent="1"/>
      <protection locked="0"/>
    </xf>
    <xf numFmtId="3" fontId="1318" fillId="1261" borderId="1340" xfId="0" applyNumberFormat="1" applyFont="1" applyFill="1" applyBorder="1" applyAlignment="1" applyProtection="1">
      <alignment horizontal="right" indent="1"/>
      <protection locked="0"/>
    </xf>
    <xf numFmtId="3" fontId="1319" fillId="1262" borderId="1341" xfId="0" applyNumberFormat="1" applyFont="1" applyFill="1" applyBorder="1" applyAlignment="1" applyProtection="1">
      <alignment horizontal="right" indent="1"/>
      <protection locked="0"/>
    </xf>
    <xf numFmtId="3" fontId="1320" fillId="1263" borderId="1342" xfId="0" applyNumberFormat="1" applyFont="1" applyFill="1" applyBorder="1" applyAlignment="1" applyProtection="1">
      <alignment horizontal="right" indent="1"/>
      <protection locked="0"/>
    </xf>
    <xf numFmtId="3" fontId="1321" fillId="1264" borderId="1343" xfId="0" applyNumberFormat="1" applyFont="1" applyFill="1" applyBorder="1" applyAlignment="1" applyProtection="1">
      <alignment horizontal="right" indent="1"/>
      <protection locked="0"/>
    </xf>
    <xf numFmtId="3" fontId="1322" fillId="1265" borderId="1344" xfId="0" applyNumberFormat="1" applyFont="1" applyFill="1" applyBorder="1" applyAlignment="1" applyProtection="1">
      <alignment horizontal="right" indent="1"/>
      <protection locked="0"/>
    </xf>
    <xf numFmtId="3" fontId="1323" fillId="1266" borderId="1345" xfId="0" applyNumberFormat="1" applyFont="1" applyFill="1" applyBorder="1" applyAlignment="1" applyProtection="1">
      <alignment horizontal="right" indent="1"/>
      <protection locked="0"/>
    </xf>
    <xf numFmtId="3" fontId="1324" fillId="1267" borderId="1346" xfId="0" applyNumberFormat="1" applyFont="1" applyFill="1" applyBorder="1" applyAlignment="1" applyProtection="1">
      <alignment horizontal="right" indent="1"/>
      <protection locked="0"/>
    </xf>
    <xf numFmtId="3" fontId="1325" fillId="1268" borderId="1347" xfId="0" applyNumberFormat="1" applyFont="1" applyFill="1" applyBorder="1" applyAlignment="1" applyProtection="1">
      <alignment horizontal="right" indent="1"/>
      <protection locked="0"/>
    </xf>
    <xf numFmtId="3" fontId="1326" fillId="1269" borderId="1348" xfId="0" applyNumberFormat="1" applyFont="1" applyFill="1" applyBorder="1" applyAlignment="1" applyProtection="1">
      <alignment horizontal="right" indent="1"/>
      <protection locked="0"/>
    </xf>
    <xf numFmtId="3" fontId="1327" fillId="1270" borderId="1349" xfId="0" applyNumberFormat="1" applyFont="1" applyFill="1" applyBorder="1" applyAlignment="1" applyProtection="1">
      <alignment horizontal="right" indent="1"/>
      <protection locked="0"/>
    </xf>
    <xf numFmtId="3" fontId="1328" fillId="1271" borderId="1350" xfId="0" applyNumberFormat="1" applyFont="1" applyFill="1" applyBorder="1" applyAlignment="1" applyProtection="1">
      <alignment horizontal="right" indent="1"/>
      <protection locked="0"/>
    </xf>
    <xf numFmtId="3" fontId="1329" fillId="1272" borderId="1351" xfId="0" applyNumberFormat="1" applyFont="1" applyFill="1" applyBorder="1" applyAlignment="1" applyProtection="1">
      <alignment horizontal="right" indent="1"/>
      <protection locked="0"/>
    </xf>
    <xf numFmtId="3" fontId="1330" fillId="1273" borderId="1352" xfId="0" applyNumberFormat="1" applyFont="1" applyFill="1" applyBorder="1" applyAlignment="1" applyProtection="1">
      <alignment horizontal="right" indent="1"/>
      <protection locked="0"/>
    </xf>
    <xf numFmtId="3" fontId="1331" fillId="1274" borderId="1353" xfId="0" applyNumberFormat="1" applyFont="1" applyFill="1" applyBorder="1" applyAlignment="1" applyProtection="1">
      <alignment horizontal="right" indent="1"/>
      <protection locked="0"/>
    </xf>
    <xf numFmtId="3" fontId="1332" fillId="1275" borderId="1354" xfId="0" applyNumberFormat="1" applyFont="1" applyFill="1" applyBorder="1" applyAlignment="1" applyProtection="1">
      <alignment horizontal="right" indent="1"/>
      <protection locked="0"/>
    </xf>
    <xf numFmtId="3" fontId="1333" fillId="1276" borderId="1355" xfId="0" applyNumberFormat="1" applyFont="1" applyFill="1" applyBorder="1" applyAlignment="1" applyProtection="1">
      <alignment horizontal="right" indent="1"/>
      <protection locked="0"/>
    </xf>
    <xf numFmtId="3" fontId="1334" fillId="1277" borderId="1356" xfId="0" applyNumberFormat="1" applyFont="1" applyFill="1" applyBorder="1" applyAlignment="1" applyProtection="1">
      <alignment horizontal="right" indent="1"/>
      <protection locked="0"/>
    </xf>
    <xf numFmtId="3" fontId="1335" fillId="1278" borderId="1357" xfId="0" applyNumberFormat="1" applyFont="1" applyFill="1" applyBorder="1" applyAlignment="1" applyProtection="1">
      <alignment horizontal="right" indent="1"/>
      <protection locked="0"/>
    </xf>
    <xf numFmtId="3" fontId="1336" fillId="1279" borderId="1358" xfId="0" applyNumberFormat="1" applyFont="1" applyFill="1" applyBorder="1" applyAlignment="1" applyProtection="1">
      <alignment horizontal="right" indent="1"/>
      <protection locked="0"/>
    </xf>
    <xf numFmtId="3" fontId="1337" fillId="1280" borderId="1359" xfId="0" applyNumberFormat="1" applyFont="1" applyFill="1" applyBorder="1" applyAlignment="1" applyProtection="1">
      <alignment horizontal="right" indent="1"/>
      <protection locked="0"/>
    </xf>
    <xf numFmtId="3" fontId="1338" fillId="1281" borderId="1360" xfId="0" applyNumberFormat="1" applyFont="1" applyFill="1" applyBorder="1" applyAlignment="1" applyProtection="1">
      <alignment horizontal="right" indent="1"/>
      <protection locked="0"/>
    </xf>
    <xf numFmtId="3" fontId="1339" fillId="1282" borderId="1361" xfId="0" applyNumberFormat="1" applyFont="1" applyFill="1" applyBorder="1" applyAlignment="1" applyProtection="1">
      <alignment horizontal="right" indent="1"/>
      <protection locked="0"/>
    </xf>
    <xf numFmtId="3" fontId="1340" fillId="1283" borderId="1362" xfId="0" applyNumberFormat="1" applyFont="1" applyFill="1" applyBorder="1" applyAlignment="1" applyProtection="1">
      <alignment horizontal="right" indent="1"/>
      <protection locked="0"/>
    </xf>
    <xf numFmtId="3" fontId="1341" fillId="1284" borderId="1363" xfId="0" applyNumberFormat="1" applyFont="1" applyFill="1" applyBorder="1" applyAlignment="1" applyProtection="1">
      <alignment horizontal="right" indent="1"/>
      <protection locked="0"/>
    </xf>
    <xf numFmtId="3" fontId="1342" fillId="1285" borderId="1364" xfId="0" applyNumberFormat="1" applyFont="1" applyFill="1" applyBorder="1" applyAlignment="1" applyProtection="1">
      <alignment horizontal="right" indent="1"/>
      <protection locked="0"/>
    </xf>
    <xf numFmtId="3" fontId="1343" fillId="1286" borderId="1365" xfId="0" applyNumberFormat="1" applyFont="1" applyFill="1" applyBorder="1" applyAlignment="1" applyProtection="1">
      <alignment horizontal="right" indent="1"/>
      <protection locked="0"/>
    </xf>
    <xf numFmtId="3" fontId="1344" fillId="1287" borderId="1366" xfId="0" applyNumberFormat="1" applyFont="1" applyFill="1" applyBorder="1" applyAlignment="1" applyProtection="1">
      <alignment horizontal="right" indent="1"/>
      <protection locked="0"/>
    </xf>
    <xf numFmtId="3" fontId="1345" fillId="1288" borderId="1367" xfId="0" applyNumberFormat="1" applyFont="1" applyFill="1" applyBorder="1" applyAlignment="1" applyProtection="1">
      <alignment horizontal="right" indent="1"/>
      <protection locked="0"/>
    </xf>
    <xf numFmtId="3" fontId="1346" fillId="1289" borderId="1368" xfId="0" applyNumberFormat="1" applyFont="1" applyFill="1" applyBorder="1" applyAlignment="1" applyProtection="1">
      <alignment horizontal="right" indent="1"/>
      <protection locked="0"/>
    </xf>
    <xf numFmtId="3" fontId="1347" fillId="1290" borderId="1369" xfId="0" applyNumberFormat="1" applyFont="1" applyFill="1" applyBorder="1" applyAlignment="1" applyProtection="1">
      <alignment horizontal="right" indent="1"/>
      <protection locked="0"/>
    </xf>
    <xf numFmtId="3" fontId="1348" fillId="1291" borderId="1370" xfId="0" applyNumberFormat="1" applyFont="1" applyFill="1" applyBorder="1" applyAlignment="1" applyProtection="1">
      <alignment horizontal="right" indent="1"/>
      <protection locked="0"/>
    </xf>
    <xf numFmtId="3" fontId="1349" fillId="1292" borderId="1371" xfId="0" applyNumberFormat="1" applyFont="1" applyFill="1" applyBorder="1" applyAlignment="1" applyProtection="1">
      <alignment horizontal="right" indent="1"/>
      <protection locked="0"/>
    </xf>
    <xf numFmtId="3" fontId="1350" fillId="1293" borderId="1372" xfId="0" applyNumberFormat="1" applyFont="1" applyFill="1" applyBorder="1" applyAlignment="1" applyProtection="1">
      <alignment horizontal="right" indent="1"/>
      <protection locked="0"/>
    </xf>
    <xf numFmtId="3" fontId="1351" fillId="1294" borderId="1373" xfId="0" applyNumberFormat="1" applyFont="1" applyFill="1" applyBorder="1" applyAlignment="1" applyProtection="1">
      <alignment horizontal="right" indent="1"/>
      <protection locked="0"/>
    </xf>
    <xf numFmtId="3" fontId="1352" fillId="1295" borderId="1374" xfId="0" applyNumberFormat="1" applyFont="1" applyFill="1" applyBorder="1" applyAlignment="1" applyProtection="1">
      <alignment horizontal="right" indent="1"/>
      <protection locked="0"/>
    </xf>
    <xf numFmtId="3" fontId="1353" fillId="1296" borderId="1375" xfId="0" applyNumberFormat="1" applyFont="1" applyFill="1" applyBorder="1" applyAlignment="1" applyProtection="1">
      <alignment horizontal="right" indent="1"/>
      <protection locked="0"/>
    </xf>
    <xf numFmtId="3" fontId="1354" fillId="1297" borderId="1376" xfId="0" applyNumberFormat="1" applyFont="1" applyFill="1" applyBorder="1" applyAlignment="1" applyProtection="1">
      <alignment horizontal="right" indent="1"/>
      <protection locked="0"/>
    </xf>
    <xf numFmtId="3" fontId="1355" fillId="1298" borderId="1377" xfId="0" applyNumberFormat="1" applyFont="1" applyFill="1" applyBorder="1" applyAlignment="1" applyProtection="1">
      <alignment horizontal="right" indent="1"/>
      <protection locked="0"/>
    </xf>
    <xf numFmtId="3" fontId="1356" fillId="1299" borderId="1378" xfId="0" applyNumberFormat="1" applyFont="1" applyFill="1" applyBorder="1" applyAlignment="1" applyProtection="1">
      <alignment horizontal="right" indent="1"/>
      <protection locked="0"/>
    </xf>
    <xf numFmtId="3" fontId="1357" fillId="1300" borderId="1379" xfId="0" applyNumberFormat="1" applyFont="1" applyFill="1" applyBorder="1" applyAlignment="1" applyProtection="1">
      <alignment horizontal="right" indent="1"/>
      <protection locked="0"/>
    </xf>
    <xf numFmtId="3" fontId="1358" fillId="1301" borderId="1380" xfId="0" applyNumberFormat="1" applyFont="1" applyFill="1" applyBorder="1" applyAlignment="1" applyProtection="1">
      <alignment horizontal="right" indent="1"/>
      <protection locked="0"/>
    </xf>
    <xf numFmtId="3" fontId="1359" fillId="1302" borderId="1381" xfId="0" applyNumberFormat="1" applyFont="1" applyFill="1" applyBorder="1" applyAlignment="1" applyProtection="1">
      <alignment horizontal="right" indent="1"/>
      <protection locked="0"/>
    </xf>
    <xf numFmtId="3" fontId="1360" fillId="1303" borderId="1382" xfId="0" applyNumberFormat="1" applyFont="1" applyFill="1" applyBorder="1" applyAlignment="1" applyProtection="1">
      <alignment horizontal="right" indent="1"/>
      <protection locked="0"/>
    </xf>
    <xf numFmtId="3" fontId="1361" fillId="1304" borderId="1383" xfId="0" applyNumberFormat="1" applyFont="1" applyFill="1" applyBorder="1" applyAlignment="1" applyProtection="1">
      <alignment horizontal="right" indent="1"/>
      <protection locked="0"/>
    </xf>
    <xf numFmtId="3" fontId="1362" fillId="1305" borderId="1384" xfId="0" applyNumberFormat="1" applyFont="1" applyFill="1" applyBorder="1" applyAlignment="1" applyProtection="1">
      <alignment horizontal="right" indent="1"/>
      <protection locked="0"/>
    </xf>
    <xf numFmtId="3" fontId="1363" fillId="1306" borderId="1385" xfId="0" applyNumberFormat="1" applyFont="1" applyFill="1" applyBorder="1" applyAlignment="1" applyProtection="1">
      <alignment horizontal="right" indent="1"/>
      <protection locked="0"/>
    </xf>
    <xf numFmtId="3" fontId="1364" fillId="1307" borderId="1386" xfId="0" applyNumberFormat="1" applyFont="1" applyFill="1" applyBorder="1" applyAlignment="1" applyProtection="1">
      <alignment horizontal="right" indent="1"/>
      <protection locked="0"/>
    </xf>
    <xf numFmtId="3" fontId="1365" fillId="1308" borderId="1387" xfId="0" applyNumberFormat="1" applyFont="1" applyFill="1" applyBorder="1" applyAlignment="1" applyProtection="1">
      <alignment horizontal="right" indent="1"/>
      <protection locked="0"/>
    </xf>
    <xf numFmtId="3" fontId="1366" fillId="1309" borderId="1388" xfId="0" applyNumberFormat="1" applyFont="1" applyFill="1" applyBorder="1" applyAlignment="1" applyProtection="1">
      <alignment horizontal="right" indent="1"/>
      <protection locked="0"/>
    </xf>
    <xf numFmtId="3" fontId="1367" fillId="1310" borderId="1389" xfId="0" applyNumberFormat="1" applyFont="1" applyFill="1" applyBorder="1" applyAlignment="1" applyProtection="1">
      <alignment horizontal="right" indent="1"/>
      <protection locked="0"/>
    </xf>
    <xf numFmtId="3" fontId="1368" fillId="1311" borderId="1390" xfId="0" applyNumberFormat="1" applyFont="1" applyFill="1" applyBorder="1" applyAlignment="1" applyProtection="1">
      <alignment horizontal="right" indent="1"/>
      <protection locked="0"/>
    </xf>
    <xf numFmtId="3" fontId="1369" fillId="1312" borderId="1391" xfId="0" applyNumberFormat="1" applyFont="1" applyFill="1" applyBorder="1" applyAlignment="1" applyProtection="1">
      <alignment horizontal="right" indent="1"/>
      <protection locked="0"/>
    </xf>
    <xf numFmtId="3" fontId="1370" fillId="1313" borderId="1392" xfId="0" applyNumberFormat="1" applyFont="1" applyFill="1" applyBorder="1" applyAlignment="1" applyProtection="1">
      <alignment horizontal="right" indent="1"/>
      <protection locked="0"/>
    </xf>
    <xf numFmtId="3" fontId="1371" fillId="1314" borderId="1393" xfId="0" applyNumberFormat="1" applyFont="1" applyFill="1" applyBorder="1" applyAlignment="1" applyProtection="1">
      <alignment horizontal="right" indent="1"/>
      <protection locked="0"/>
    </xf>
    <xf numFmtId="3" fontId="1372" fillId="1315" borderId="1394" xfId="0" applyNumberFormat="1" applyFont="1" applyFill="1" applyBorder="1" applyAlignment="1" applyProtection="1">
      <alignment horizontal="right" indent="1"/>
      <protection locked="0"/>
    </xf>
    <xf numFmtId="3" fontId="1373" fillId="1316" borderId="1395" xfId="0" applyNumberFormat="1" applyFont="1" applyFill="1" applyBorder="1" applyAlignment="1" applyProtection="1">
      <alignment horizontal="right" indent="1"/>
      <protection locked="0"/>
    </xf>
    <xf numFmtId="3" fontId="1374" fillId="1317" borderId="1396" xfId="0" applyNumberFormat="1" applyFont="1" applyFill="1" applyBorder="1" applyAlignment="1" applyProtection="1">
      <alignment horizontal="right" indent="1"/>
      <protection locked="0"/>
    </xf>
    <xf numFmtId="3" fontId="1375" fillId="1318" borderId="1397" xfId="0" applyNumberFormat="1" applyFont="1" applyFill="1" applyBorder="1" applyAlignment="1" applyProtection="1">
      <alignment horizontal="right" indent="1"/>
      <protection locked="0"/>
    </xf>
    <xf numFmtId="3" fontId="1376" fillId="1319" borderId="1398" xfId="0" applyNumberFormat="1" applyFont="1" applyFill="1" applyBorder="1" applyAlignment="1" applyProtection="1">
      <alignment horizontal="right" indent="1"/>
      <protection locked="0"/>
    </xf>
    <xf numFmtId="3" fontId="1377" fillId="1320" borderId="1399" xfId="0" applyNumberFormat="1" applyFont="1" applyFill="1" applyBorder="1" applyAlignment="1" applyProtection="1">
      <alignment horizontal="right" indent="1"/>
      <protection locked="0"/>
    </xf>
    <xf numFmtId="3" fontId="1378" fillId="1321" borderId="1400" xfId="0" applyNumberFormat="1" applyFont="1" applyFill="1" applyBorder="1" applyAlignment="1" applyProtection="1">
      <alignment horizontal="right" indent="1"/>
      <protection locked="0"/>
    </xf>
    <xf numFmtId="3" fontId="1379" fillId="1322" borderId="1401" xfId="0" applyNumberFormat="1" applyFont="1" applyFill="1" applyBorder="1" applyAlignment="1" applyProtection="1">
      <alignment horizontal="right" indent="1"/>
      <protection locked="0"/>
    </xf>
    <xf numFmtId="3" fontId="1380" fillId="1323" borderId="1402" xfId="0" applyNumberFormat="1" applyFont="1" applyFill="1" applyBorder="1" applyAlignment="1" applyProtection="1">
      <alignment horizontal="right" indent="1"/>
      <protection locked="0"/>
    </xf>
    <xf numFmtId="3" fontId="1381" fillId="1324" borderId="1403" xfId="0" applyNumberFormat="1" applyFont="1" applyFill="1" applyBorder="1" applyAlignment="1" applyProtection="1">
      <alignment horizontal="right" indent="1"/>
      <protection locked="0"/>
    </xf>
    <xf numFmtId="3" fontId="1382" fillId="1325" borderId="1404" xfId="0" applyNumberFormat="1" applyFont="1" applyFill="1" applyBorder="1" applyAlignment="1" applyProtection="1">
      <alignment horizontal="right" indent="1"/>
      <protection locked="0"/>
    </xf>
    <xf numFmtId="3" fontId="1383" fillId="1326" borderId="1405" xfId="0" applyNumberFormat="1" applyFont="1" applyFill="1" applyBorder="1" applyAlignment="1" applyProtection="1">
      <alignment horizontal="right" indent="1"/>
      <protection locked="0"/>
    </xf>
    <xf numFmtId="3" fontId="1384" fillId="1327" borderId="1406" xfId="0" applyNumberFormat="1" applyFont="1" applyFill="1" applyBorder="1" applyAlignment="1" applyProtection="1">
      <alignment horizontal="right" indent="1"/>
      <protection locked="0"/>
    </xf>
    <xf numFmtId="3" fontId="1385" fillId="1328" borderId="1407" xfId="0" applyNumberFormat="1" applyFont="1" applyFill="1" applyBorder="1" applyAlignment="1" applyProtection="1">
      <alignment horizontal="right" indent="1"/>
      <protection locked="0"/>
    </xf>
    <xf numFmtId="3" fontId="1386" fillId="1329" borderId="1408" xfId="0" applyNumberFormat="1" applyFont="1" applyFill="1" applyBorder="1" applyAlignment="1" applyProtection="1">
      <alignment horizontal="right" indent="1"/>
      <protection locked="0"/>
    </xf>
    <xf numFmtId="3" fontId="1387" fillId="1330" borderId="1409" xfId="0" applyNumberFormat="1" applyFont="1" applyFill="1" applyBorder="1" applyAlignment="1" applyProtection="1">
      <alignment horizontal="right" indent="1"/>
      <protection locked="0"/>
    </xf>
    <xf numFmtId="3" fontId="1388" fillId="1331" borderId="1410" xfId="0" applyNumberFormat="1" applyFont="1" applyFill="1" applyBorder="1" applyAlignment="1" applyProtection="1">
      <alignment horizontal="right" indent="1"/>
      <protection locked="0"/>
    </xf>
    <xf numFmtId="3" fontId="1389" fillId="1332" borderId="1411" xfId="0" applyNumberFormat="1" applyFont="1" applyFill="1" applyBorder="1" applyAlignment="1" applyProtection="1">
      <alignment horizontal="right" indent="1"/>
      <protection locked="0"/>
    </xf>
    <xf numFmtId="3" fontId="1390" fillId="1333" borderId="1412" xfId="0" applyNumberFormat="1" applyFont="1" applyFill="1" applyBorder="1" applyAlignment="1" applyProtection="1">
      <alignment horizontal="right" indent="1"/>
      <protection locked="0"/>
    </xf>
    <xf numFmtId="3" fontId="1391" fillId="1334" borderId="1413" xfId="0" applyNumberFormat="1" applyFont="1" applyFill="1" applyBorder="1" applyAlignment="1" applyProtection="1">
      <alignment horizontal="right" indent="1"/>
      <protection locked="0"/>
    </xf>
    <xf numFmtId="3" fontId="1392" fillId="1335" borderId="1414" xfId="0" applyNumberFormat="1" applyFont="1" applyFill="1" applyBorder="1" applyAlignment="1" applyProtection="1">
      <alignment horizontal="right" indent="1"/>
      <protection locked="0"/>
    </xf>
    <xf numFmtId="3" fontId="1393" fillId="1336" borderId="1415" xfId="0" applyNumberFormat="1" applyFont="1" applyFill="1" applyBorder="1" applyAlignment="1" applyProtection="1">
      <alignment horizontal="right" indent="1"/>
      <protection locked="0"/>
    </xf>
    <xf numFmtId="3" fontId="1394" fillId="1337" borderId="1416" xfId="0" applyNumberFormat="1" applyFont="1" applyFill="1" applyBorder="1" applyAlignment="1" applyProtection="1">
      <alignment horizontal="right" indent="1"/>
      <protection locked="0"/>
    </xf>
    <xf numFmtId="3" fontId="1395" fillId="1338" borderId="1417" xfId="0" applyNumberFormat="1" applyFont="1" applyFill="1" applyBorder="1" applyAlignment="1" applyProtection="1">
      <alignment horizontal="right" indent="1"/>
      <protection locked="0"/>
    </xf>
    <xf numFmtId="3" fontId="1396" fillId="1339" borderId="1418" xfId="0" applyNumberFormat="1" applyFont="1" applyFill="1" applyBorder="1" applyAlignment="1" applyProtection="1">
      <alignment horizontal="right" indent="1"/>
      <protection locked="0"/>
    </xf>
    <xf numFmtId="3" fontId="1397" fillId="1340" borderId="1419" xfId="0" applyNumberFormat="1" applyFont="1" applyFill="1" applyBorder="1" applyAlignment="1" applyProtection="1">
      <alignment horizontal="right" indent="1"/>
      <protection locked="0"/>
    </xf>
    <xf numFmtId="3" fontId="1398" fillId="1341" borderId="1420" xfId="0" applyNumberFormat="1" applyFont="1" applyFill="1" applyBorder="1" applyAlignment="1" applyProtection="1">
      <alignment horizontal="right" indent="1"/>
      <protection locked="0"/>
    </xf>
    <xf numFmtId="3" fontId="1399" fillId="1342" borderId="1421" xfId="0" applyNumberFormat="1" applyFont="1" applyFill="1" applyBorder="1" applyAlignment="1" applyProtection="1">
      <alignment horizontal="right" indent="1"/>
      <protection locked="0"/>
    </xf>
    <xf numFmtId="3" fontId="1400" fillId="1343" borderId="1422" xfId="0" applyNumberFormat="1" applyFont="1" applyFill="1" applyBorder="1" applyAlignment="1" applyProtection="1">
      <alignment horizontal="right" indent="1"/>
      <protection locked="0"/>
    </xf>
    <xf numFmtId="3" fontId="1401" fillId="1344" borderId="1423" xfId="0" applyNumberFormat="1" applyFont="1" applyFill="1" applyBorder="1" applyAlignment="1" applyProtection="1">
      <alignment horizontal="right" indent="1"/>
      <protection locked="0"/>
    </xf>
    <xf numFmtId="3" fontId="1402" fillId="1345" borderId="1424" xfId="0" applyNumberFormat="1" applyFont="1" applyFill="1" applyBorder="1" applyAlignment="1" applyProtection="1">
      <alignment horizontal="right" indent="1"/>
      <protection locked="0"/>
    </xf>
    <xf numFmtId="3" fontId="1403" fillId="1346" borderId="1425" xfId="0" applyNumberFormat="1" applyFont="1" applyFill="1" applyBorder="1" applyAlignment="1" applyProtection="1">
      <alignment horizontal="right" indent="1"/>
      <protection locked="0"/>
    </xf>
    <xf numFmtId="3" fontId="1404" fillId="1347" borderId="1426" xfId="0" applyNumberFormat="1" applyFont="1" applyFill="1" applyBorder="1" applyAlignment="1" applyProtection="1">
      <alignment horizontal="right" indent="1"/>
      <protection locked="0"/>
    </xf>
    <xf numFmtId="3" fontId="1405" fillId="1348" borderId="1427" xfId="0" applyNumberFormat="1" applyFont="1" applyFill="1" applyBorder="1" applyAlignment="1" applyProtection="1">
      <alignment horizontal="right" indent="1"/>
      <protection locked="0"/>
    </xf>
    <xf numFmtId="3" fontId="1406" fillId="1349" borderId="1428" xfId="0" applyNumberFormat="1" applyFont="1" applyFill="1" applyBorder="1" applyAlignment="1" applyProtection="1">
      <alignment horizontal="right" indent="1"/>
      <protection locked="0"/>
    </xf>
    <xf numFmtId="3" fontId="1407" fillId="1350" borderId="1429" xfId="0" applyNumberFormat="1" applyFont="1" applyFill="1" applyBorder="1" applyAlignment="1" applyProtection="1">
      <alignment horizontal="right" indent="1"/>
      <protection locked="0"/>
    </xf>
    <xf numFmtId="3" fontId="1408" fillId="1351" borderId="1430" xfId="0" applyNumberFormat="1" applyFont="1" applyFill="1" applyBorder="1" applyAlignment="1" applyProtection="1">
      <alignment horizontal="right" indent="1"/>
      <protection locked="0"/>
    </xf>
    <xf numFmtId="3" fontId="1409" fillId="1352" borderId="1431" xfId="0" applyNumberFormat="1" applyFont="1" applyFill="1" applyBorder="1" applyAlignment="1" applyProtection="1">
      <alignment horizontal="right" indent="1"/>
      <protection locked="0"/>
    </xf>
    <xf numFmtId="3" fontId="1410" fillId="1353" borderId="1432" xfId="0" applyNumberFormat="1" applyFont="1" applyFill="1" applyBorder="1" applyAlignment="1" applyProtection="1">
      <alignment horizontal="right" indent="1"/>
      <protection locked="0"/>
    </xf>
    <xf numFmtId="3" fontId="1411" fillId="1354" borderId="1433" xfId="0" applyNumberFormat="1" applyFont="1" applyFill="1" applyBorder="1" applyAlignment="1" applyProtection="1">
      <alignment horizontal="right" indent="1"/>
      <protection locked="0"/>
    </xf>
    <xf numFmtId="3" fontId="1412" fillId="1355" borderId="1434" xfId="0" applyNumberFormat="1" applyFont="1" applyFill="1" applyBorder="1" applyAlignment="1" applyProtection="1">
      <alignment horizontal="right" indent="1"/>
      <protection locked="0"/>
    </xf>
    <xf numFmtId="3" fontId="1413" fillId="1356" borderId="1435" xfId="0" applyNumberFormat="1" applyFont="1" applyFill="1" applyBorder="1" applyAlignment="1" applyProtection="1">
      <alignment horizontal="right" indent="1"/>
      <protection locked="0"/>
    </xf>
    <xf numFmtId="3" fontId="1414" fillId="1357" borderId="1436" xfId="0" applyNumberFormat="1" applyFont="1" applyFill="1" applyBorder="1" applyAlignment="1" applyProtection="1">
      <alignment horizontal="right" indent="1"/>
      <protection locked="0"/>
    </xf>
    <xf numFmtId="3" fontId="1415" fillId="1358" borderId="1437" xfId="0" applyNumberFormat="1" applyFont="1" applyFill="1" applyBorder="1" applyAlignment="1" applyProtection="1">
      <alignment horizontal="right" indent="1"/>
      <protection locked="0"/>
    </xf>
    <xf numFmtId="3" fontId="1416" fillId="1359" borderId="1438" xfId="0" applyNumberFormat="1" applyFont="1" applyFill="1" applyBorder="1" applyAlignment="1" applyProtection="1">
      <alignment horizontal="right" indent="1"/>
      <protection locked="0"/>
    </xf>
    <xf numFmtId="3" fontId="1417" fillId="1360" borderId="1439" xfId="0" applyNumberFormat="1" applyFont="1" applyFill="1" applyBorder="1" applyAlignment="1" applyProtection="1">
      <alignment horizontal="right" indent="1"/>
      <protection locked="0"/>
    </xf>
    <xf numFmtId="3" fontId="1418" fillId="1361" borderId="1440" xfId="0" applyNumberFormat="1" applyFont="1" applyFill="1" applyBorder="1" applyAlignment="1" applyProtection="1">
      <alignment horizontal="right" indent="1"/>
      <protection locked="0"/>
    </xf>
    <xf numFmtId="3" fontId="1419" fillId="1362" borderId="1441" xfId="0" applyNumberFormat="1" applyFont="1" applyFill="1" applyBorder="1" applyAlignment="1" applyProtection="1">
      <alignment horizontal="right" indent="1"/>
      <protection locked="0"/>
    </xf>
    <xf numFmtId="3" fontId="1420" fillId="1363" borderId="1442" xfId="0" applyNumberFormat="1" applyFont="1" applyFill="1" applyBorder="1" applyAlignment="1" applyProtection="1">
      <alignment horizontal="right" indent="1"/>
      <protection locked="0"/>
    </xf>
    <xf numFmtId="3" fontId="1421" fillId="1364" borderId="1443" xfId="0" applyNumberFormat="1" applyFont="1" applyFill="1" applyBorder="1" applyAlignment="1" applyProtection="1">
      <alignment horizontal="right" indent="1"/>
      <protection locked="0"/>
    </xf>
    <xf numFmtId="3" fontId="1422" fillId="1365" borderId="1444" xfId="0" applyNumberFormat="1" applyFont="1" applyFill="1" applyBorder="1" applyAlignment="1" applyProtection="1">
      <alignment horizontal="right" indent="1"/>
      <protection locked="0"/>
    </xf>
    <xf numFmtId="3" fontId="1423" fillId="1366" borderId="1445" xfId="0" applyNumberFormat="1" applyFont="1" applyFill="1" applyBorder="1" applyAlignment="1" applyProtection="1">
      <alignment horizontal="right" indent="1"/>
      <protection locked="0"/>
    </xf>
    <xf numFmtId="3" fontId="1424" fillId="1367" borderId="1446" xfId="0" applyNumberFormat="1" applyFont="1" applyFill="1" applyBorder="1" applyAlignment="1" applyProtection="1">
      <alignment horizontal="right" indent="1"/>
      <protection locked="0"/>
    </xf>
    <xf numFmtId="3" fontId="1425" fillId="1368" borderId="1447" xfId="0" applyNumberFormat="1" applyFont="1" applyFill="1" applyBorder="1" applyAlignment="1" applyProtection="1">
      <alignment horizontal="right" indent="1"/>
      <protection locked="0"/>
    </xf>
    <xf numFmtId="3" fontId="1426" fillId="1369" borderId="1448" xfId="0" applyNumberFormat="1" applyFont="1" applyFill="1" applyBorder="1" applyAlignment="1" applyProtection="1">
      <alignment horizontal="right" indent="1"/>
      <protection locked="0"/>
    </xf>
    <xf numFmtId="3" fontId="1427" fillId="1370" borderId="1449" xfId="0" applyNumberFormat="1" applyFont="1" applyFill="1" applyBorder="1" applyAlignment="1" applyProtection="1">
      <alignment horizontal="right" indent="1"/>
      <protection locked="0"/>
    </xf>
    <xf numFmtId="3" fontId="1428" fillId="1371" borderId="1450" xfId="0" applyNumberFormat="1" applyFont="1" applyFill="1" applyBorder="1" applyAlignment="1" applyProtection="1">
      <alignment horizontal="right" indent="1"/>
      <protection locked="0"/>
    </xf>
    <xf numFmtId="3" fontId="1429" fillId="1372" borderId="1451" xfId="0" applyNumberFormat="1" applyFont="1" applyFill="1" applyBorder="1" applyAlignment="1" applyProtection="1">
      <alignment horizontal="right" indent="1"/>
      <protection locked="0"/>
    </xf>
    <xf numFmtId="3" fontId="1430" fillId="1373" borderId="1452" xfId="0" applyNumberFormat="1" applyFont="1" applyFill="1" applyBorder="1" applyAlignment="1" applyProtection="1">
      <alignment horizontal="right" indent="1"/>
      <protection locked="0"/>
    </xf>
    <xf numFmtId="3" fontId="1431" fillId="1374" borderId="1453" xfId="0" applyNumberFormat="1" applyFont="1" applyFill="1" applyBorder="1" applyAlignment="1" applyProtection="1">
      <alignment horizontal="right" indent="1"/>
      <protection locked="0"/>
    </xf>
    <xf numFmtId="3" fontId="1432" fillId="1375" borderId="1454" xfId="0" applyNumberFormat="1" applyFont="1" applyFill="1" applyBorder="1" applyAlignment="1" applyProtection="1">
      <alignment horizontal="right" indent="1"/>
      <protection locked="0"/>
    </xf>
    <xf numFmtId="3" fontId="1433" fillId="1376" borderId="1455" xfId="0" applyNumberFormat="1" applyFont="1" applyFill="1" applyBorder="1" applyAlignment="1" applyProtection="1">
      <alignment horizontal="right" indent="1"/>
      <protection locked="0"/>
    </xf>
    <xf numFmtId="3" fontId="1434" fillId="1377" borderId="1456" xfId="0" applyNumberFormat="1" applyFont="1" applyFill="1" applyBorder="1" applyAlignment="1" applyProtection="1">
      <alignment horizontal="right" indent="1"/>
      <protection locked="0"/>
    </xf>
    <xf numFmtId="3" fontId="1435" fillId="1378" borderId="1457" xfId="0" applyNumberFormat="1" applyFont="1" applyFill="1" applyBorder="1" applyAlignment="1" applyProtection="1">
      <alignment horizontal="right" indent="1"/>
      <protection locked="0"/>
    </xf>
    <xf numFmtId="3" fontId="1436" fillId="1379" borderId="1458" xfId="0" applyNumberFormat="1" applyFont="1" applyFill="1" applyBorder="1" applyAlignment="1" applyProtection="1">
      <alignment horizontal="right" indent="1"/>
      <protection locked="0"/>
    </xf>
    <xf numFmtId="3" fontId="1437" fillId="1380" borderId="1459" xfId="0" applyNumberFormat="1" applyFont="1" applyFill="1" applyBorder="1" applyAlignment="1" applyProtection="1">
      <alignment horizontal="right" indent="1"/>
      <protection locked="0"/>
    </xf>
    <xf numFmtId="3" fontId="1438" fillId="1381" borderId="1460" xfId="0" applyNumberFormat="1" applyFont="1" applyFill="1" applyBorder="1" applyAlignment="1" applyProtection="1">
      <alignment horizontal="right" indent="1"/>
      <protection locked="0"/>
    </xf>
    <xf numFmtId="3" fontId="1439" fillId="1382" borderId="1461" xfId="0" applyNumberFormat="1" applyFont="1" applyFill="1" applyBorder="1" applyAlignment="1" applyProtection="1">
      <alignment horizontal="right" indent="1"/>
      <protection locked="0"/>
    </xf>
    <xf numFmtId="3" fontId="1440" fillId="1383" borderId="1462" xfId="0" applyNumberFormat="1" applyFont="1" applyFill="1" applyBorder="1" applyAlignment="1" applyProtection="1">
      <alignment horizontal="right" indent="1"/>
      <protection locked="0"/>
    </xf>
    <xf numFmtId="3" fontId="1441" fillId="1384" borderId="1463" xfId="0" applyNumberFormat="1" applyFont="1" applyFill="1" applyBorder="1" applyAlignment="1" applyProtection="1">
      <alignment horizontal="right" indent="1"/>
      <protection locked="0"/>
    </xf>
    <xf numFmtId="3" fontId="1442" fillId="1385" borderId="1464" xfId="0" applyNumberFormat="1" applyFont="1" applyFill="1" applyBorder="1" applyAlignment="1" applyProtection="1">
      <alignment horizontal="right" indent="1"/>
      <protection locked="0"/>
    </xf>
    <xf numFmtId="3" fontId="1443" fillId="1386" borderId="1465" xfId="0" applyNumberFormat="1" applyFont="1" applyFill="1" applyBorder="1" applyAlignment="1" applyProtection="1">
      <alignment horizontal="right" indent="1"/>
      <protection locked="0"/>
    </xf>
    <xf numFmtId="3" fontId="1444" fillId="1387" borderId="1466" xfId="0" applyNumberFormat="1" applyFont="1" applyFill="1" applyBorder="1" applyAlignment="1" applyProtection="1">
      <alignment horizontal="right" indent="1"/>
      <protection locked="0"/>
    </xf>
    <xf numFmtId="3" fontId="1445" fillId="1388" borderId="1467" xfId="0" applyNumberFormat="1" applyFont="1" applyFill="1" applyBorder="1" applyAlignment="1" applyProtection="1">
      <alignment horizontal="right" indent="1"/>
      <protection locked="0"/>
    </xf>
    <xf numFmtId="3" fontId="1446" fillId="1389" borderId="1468" xfId="0" applyNumberFormat="1" applyFont="1" applyFill="1" applyBorder="1" applyAlignment="1" applyProtection="1">
      <alignment horizontal="right" indent="1"/>
      <protection locked="0"/>
    </xf>
    <xf numFmtId="3" fontId="1447" fillId="1390" borderId="1469" xfId="0" applyNumberFormat="1" applyFont="1" applyFill="1" applyBorder="1" applyAlignment="1" applyProtection="1">
      <alignment horizontal="right" indent="1"/>
      <protection locked="0"/>
    </xf>
    <xf numFmtId="3" fontId="1448" fillId="1391" borderId="1470" xfId="0" applyNumberFormat="1" applyFont="1" applyFill="1" applyBorder="1" applyAlignment="1" applyProtection="1">
      <alignment horizontal="right" indent="1"/>
      <protection locked="0"/>
    </xf>
    <xf numFmtId="3" fontId="1449" fillId="1392" borderId="1471" xfId="0" applyNumberFormat="1" applyFont="1" applyFill="1" applyBorder="1" applyAlignment="1" applyProtection="1">
      <alignment horizontal="right" indent="1"/>
      <protection locked="0"/>
    </xf>
    <xf numFmtId="3" fontId="1450" fillId="1393" borderId="1472" xfId="0" applyNumberFormat="1" applyFont="1" applyFill="1" applyBorder="1" applyAlignment="1" applyProtection="1">
      <alignment horizontal="right" indent="1"/>
      <protection locked="0"/>
    </xf>
    <xf numFmtId="3" fontId="1451" fillId="1394" borderId="1473" xfId="0" applyNumberFormat="1" applyFont="1" applyFill="1" applyBorder="1" applyAlignment="1" applyProtection="1">
      <alignment horizontal="right" indent="1"/>
      <protection locked="0"/>
    </xf>
    <xf numFmtId="3" fontId="1452" fillId="1395" borderId="1474" xfId="0" applyNumberFormat="1" applyFont="1" applyFill="1" applyBorder="1" applyAlignment="1" applyProtection="1">
      <alignment horizontal="right" indent="1"/>
      <protection locked="0"/>
    </xf>
    <xf numFmtId="3" fontId="1453" fillId="1396" borderId="1475" xfId="0" applyNumberFormat="1" applyFont="1" applyFill="1" applyBorder="1" applyAlignment="1" applyProtection="1">
      <alignment horizontal="right" indent="1"/>
      <protection locked="0"/>
    </xf>
    <xf numFmtId="3" fontId="1454" fillId="1397" borderId="1476" xfId="0" applyNumberFormat="1" applyFont="1" applyFill="1" applyBorder="1" applyAlignment="1" applyProtection="1">
      <alignment horizontal="right" indent="1"/>
      <protection locked="0"/>
    </xf>
    <xf numFmtId="3" fontId="1455" fillId="1398" borderId="1477" xfId="0" applyNumberFormat="1" applyFont="1" applyFill="1" applyBorder="1" applyAlignment="1" applyProtection="1">
      <alignment horizontal="right" indent="1"/>
      <protection locked="0"/>
    </xf>
    <xf numFmtId="3" fontId="1456" fillId="1399" borderId="1478" xfId="0" applyNumberFormat="1" applyFont="1" applyFill="1" applyBorder="1" applyAlignment="1" applyProtection="1">
      <alignment horizontal="right" indent="1"/>
      <protection locked="0"/>
    </xf>
    <xf numFmtId="3" fontId="1457" fillId="1400" borderId="1479" xfId="0" applyNumberFormat="1" applyFont="1" applyFill="1" applyBorder="1" applyAlignment="1" applyProtection="1">
      <alignment horizontal="right" indent="1"/>
      <protection locked="0"/>
    </xf>
    <xf numFmtId="3" fontId="1458" fillId="1401" borderId="1480" xfId="0" applyNumberFormat="1" applyFont="1" applyFill="1" applyBorder="1" applyAlignment="1" applyProtection="1">
      <alignment horizontal="right" indent="1"/>
      <protection locked="0"/>
    </xf>
    <xf numFmtId="3" fontId="1459" fillId="1402" borderId="1481" xfId="0" applyNumberFormat="1" applyFont="1" applyFill="1" applyBorder="1" applyAlignment="1" applyProtection="1">
      <alignment horizontal="right" indent="1"/>
      <protection locked="0"/>
    </xf>
    <xf numFmtId="3" fontId="1460" fillId="1403" borderId="1482" xfId="0" applyNumberFormat="1" applyFont="1" applyFill="1" applyBorder="1" applyAlignment="1" applyProtection="1">
      <alignment horizontal="right" indent="1"/>
      <protection locked="0"/>
    </xf>
    <xf numFmtId="3" fontId="1461" fillId="1404" borderId="1483" xfId="0" applyNumberFormat="1" applyFont="1" applyFill="1" applyBorder="1" applyAlignment="1" applyProtection="1">
      <alignment horizontal="right" indent="1"/>
      <protection locked="0"/>
    </xf>
    <xf numFmtId="3" fontId="1462" fillId="1405" borderId="1484" xfId="0" applyNumberFormat="1" applyFont="1" applyFill="1" applyBorder="1" applyAlignment="1" applyProtection="1">
      <alignment horizontal="right" indent="1"/>
      <protection locked="0"/>
    </xf>
    <xf numFmtId="3" fontId="1463" fillId="1406" borderId="1485" xfId="0" applyNumberFormat="1" applyFont="1" applyFill="1" applyBorder="1" applyAlignment="1" applyProtection="1">
      <alignment horizontal="right" indent="1"/>
      <protection locked="0"/>
    </xf>
    <xf numFmtId="3" fontId="1464" fillId="1407" borderId="1486" xfId="0" applyNumberFormat="1" applyFont="1" applyFill="1" applyBorder="1" applyAlignment="1" applyProtection="1">
      <alignment horizontal="right" indent="1"/>
      <protection locked="0"/>
    </xf>
    <xf numFmtId="3" fontId="1465" fillId="1408" borderId="1487" xfId="0" applyNumberFormat="1" applyFont="1" applyFill="1" applyBorder="1" applyAlignment="1" applyProtection="1">
      <alignment horizontal="right" indent="1"/>
      <protection locked="0"/>
    </xf>
    <xf numFmtId="3" fontId="1466" fillId="1409" borderId="1488" xfId="0" applyNumberFormat="1" applyFont="1" applyFill="1" applyBorder="1" applyAlignment="1" applyProtection="1">
      <alignment horizontal="right" indent="1"/>
      <protection locked="0"/>
    </xf>
    <xf numFmtId="3" fontId="1467" fillId="1410" borderId="1489" xfId="0" applyNumberFormat="1" applyFont="1" applyFill="1" applyBorder="1" applyAlignment="1" applyProtection="1">
      <alignment horizontal="right" indent="1"/>
      <protection locked="0"/>
    </xf>
    <xf numFmtId="3" fontId="1468" fillId="1411" borderId="1490" xfId="0" applyNumberFormat="1" applyFont="1" applyFill="1" applyBorder="1" applyAlignment="1" applyProtection="1">
      <alignment horizontal="right" indent="1"/>
      <protection locked="0"/>
    </xf>
    <xf numFmtId="3" fontId="1469" fillId="1412" borderId="1491" xfId="0" applyNumberFormat="1" applyFont="1" applyFill="1" applyBorder="1" applyAlignment="1" applyProtection="1">
      <alignment horizontal="right" indent="1"/>
      <protection locked="0"/>
    </xf>
    <xf numFmtId="3" fontId="1470" fillId="1413" borderId="1492" xfId="0" applyNumberFormat="1" applyFont="1" applyFill="1" applyBorder="1" applyAlignment="1" applyProtection="1">
      <alignment horizontal="right" indent="1"/>
      <protection locked="0"/>
    </xf>
    <xf numFmtId="3" fontId="1471" fillId="1414" borderId="1493" xfId="0" applyNumberFormat="1" applyFont="1" applyFill="1" applyBorder="1" applyAlignment="1" applyProtection="1">
      <alignment horizontal="right" indent="1"/>
      <protection locked="0"/>
    </xf>
    <xf numFmtId="3" fontId="1472" fillId="1415" borderId="1494" xfId="0" applyNumberFormat="1" applyFont="1" applyFill="1" applyBorder="1" applyAlignment="1" applyProtection="1">
      <alignment horizontal="right" indent="1"/>
      <protection locked="0"/>
    </xf>
    <xf numFmtId="3" fontId="1473" fillId="1416" borderId="1495" xfId="0" applyNumberFormat="1" applyFont="1" applyFill="1" applyBorder="1" applyAlignment="1" applyProtection="1">
      <alignment horizontal="right" indent="1"/>
      <protection locked="0"/>
    </xf>
    <xf numFmtId="3" fontId="1474" fillId="1417" borderId="1496" xfId="0" applyNumberFormat="1" applyFont="1" applyFill="1" applyBorder="1" applyAlignment="1" applyProtection="1">
      <alignment horizontal="right" indent="1"/>
      <protection locked="0"/>
    </xf>
    <xf numFmtId="3" fontId="1475" fillId="1418" borderId="1497" xfId="0" applyNumberFormat="1" applyFont="1" applyFill="1" applyBorder="1" applyAlignment="1" applyProtection="1">
      <alignment horizontal="right" indent="1"/>
      <protection locked="0"/>
    </xf>
    <xf numFmtId="3" fontId="1476" fillId="1419" borderId="1498" xfId="0" applyNumberFormat="1" applyFont="1" applyFill="1" applyBorder="1" applyAlignment="1" applyProtection="1">
      <alignment horizontal="right" indent="1"/>
      <protection locked="0"/>
    </xf>
    <xf numFmtId="3" fontId="1477" fillId="1420" borderId="1499" xfId="0" applyNumberFormat="1" applyFont="1" applyFill="1" applyBorder="1" applyAlignment="1" applyProtection="1">
      <alignment horizontal="right" indent="1"/>
      <protection locked="0"/>
    </xf>
    <xf numFmtId="3" fontId="1478" fillId="1421" borderId="1500" xfId="0" applyNumberFormat="1" applyFont="1" applyFill="1" applyBorder="1" applyAlignment="1" applyProtection="1">
      <alignment horizontal="right" indent="1"/>
      <protection locked="0"/>
    </xf>
    <xf numFmtId="3" fontId="1479" fillId="1422" borderId="1501" xfId="0" applyNumberFormat="1" applyFont="1" applyFill="1" applyBorder="1" applyAlignment="1" applyProtection="1">
      <alignment horizontal="right" indent="1"/>
      <protection locked="0"/>
    </xf>
    <xf numFmtId="3" fontId="1480" fillId="1423" borderId="1502" xfId="0" applyNumberFormat="1" applyFont="1" applyFill="1" applyBorder="1" applyAlignment="1" applyProtection="1">
      <alignment horizontal="right" indent="1"/>
      <protection locked="0"/>
    </xf>
    <xf numFmtId="3" fontId="1481" fillId="1424" borderId="1503" xfId="0" applyNumberFormat="1" applyFont="1" applyFill="1" applyBorder="1" applyAlignment="1" applyProtection="1">
      <alignment horizontal="right" indent="1"/>
      <protection locked="0"/>
    </xf>
    <xf numFmtId="3" fontId="1482" fillId="1425" borderId="1504" xfId="0" applyNumberFormat="1" applyFont="1" applyFill="1" applyBorder="1" applyAlignment="1" applyProtection="1">
      <alignment horizontal="right" indent="1"/>
      <protection locked="0"/>
    </xf>
    <xf numFmtId="3" fontId="1483" fillId="1426" borderId="1505" xfId="0" applyNumberFormat="1" applyFont="1" applyFill="1" applyBorder="1" applyAlignment="1" applyProtection="1">
      <alignment horizontal="right" indent="1"/>
      <protection locked="0"/>
    </xf>
    <xf numFmtId="3" fontId="1484" fillId="1427" borderId="1506" xfId="0" applyNumberFormat="1" applyFont="1" applyFill="1" applyBorder="1" applyAlignment="1" applyProtection="1">
      <alignment horizontal="right" indent="1"/>
      <protection locked="0"/>
    </xf>
    <xf numFmtId="3" fontId="1485" fillId="1428" borderId="1507" xfId="0" applyNumberFormat="1" applyFont="1" applyFill="1" applyBorder="1" applyAlignment="1" applyProtection="1">
      <alignment horizontal="right" indent="1"/>
      <protection locked="0"/>
    </xf>
    <xf numFmtId="3" fontId="1486" fillId="1429" borderId="1508" xfId="0" applyNumberFormat="1" applyFont="1" applyFill="1" applyBorder="1" applyAlignment="1" applyProtection="1">
      <alignment horizontal="right" indent="1"/>
      <protection locked="0"/>
    </xf>
    <xf numFmtId="3" fontId="1487" fillId="1430" borderId="1509" xfId="0" applyNumberFormat="1" applyFont="1" applyFill="1" applyBorder="1" applyAlignment="1" applyProtection="1">
      <alignment horizontal="right" indent="1"/>
      <protection locked="0"/>
    </xf>
    <xf numFmtId="3" fontId="1488" fillId="1431" borderId="1510" xfId="0" applyNumberFormat="1" applyFont="1" applyFill="1" applyBorder="1" applyAlignment="1" applyProtection="1">
      <alignment horizontal="right" indent="1"/>
      <protection locked="0"/>
    </xf>
    <xf numFmtId="3" fontId="1489" fillId="1432" borderId="1511" xfId="0" applyNumberFormat="1" applyFont="1" applyFill="1" applyBorder="1" applyAlignment="1" applyProtection="1">
      <alignment horizontal="right" indent="1"/>
      <protection locked="0"/>
    </xf>
    <xf numFmtId="3" fontId="1490" fillId="1433" borderId="1512" xfId="0" applyNumberFormat="1" applyFont="1" applyFill="1" applyBorder="1" applyAlignment="1" applyProtection="1">
      <alignment horizontal="right" indent="1"/>
      <protection locked="0"/>
    </xf>
    <xf numFmtId="3" fontId="1491" fillId="1434" borderId="1513" xfId="0" applyNumberFormat="1" applyFont="1" applyFill="1" applyBorder="1" applyAlignment="1" applyProtection="1">
      <alignment horizontal="right" indent="1"/>
      <protection locked="0"/>
    </xf>
    <xf numFmtId="3" fontId="1492" fillId="1435" borderId="1514" xfId="0" applyNumberFormat="1" applyFont="1" applyFill="1" applyBorder="1" applyAlignment="1" applyProtection="1">
      <alignment horizontal="right" indent="1"/>
      <protection locked="0"/>
    </xf>
    <xf numFmtId="3" fontId="1493" fillId="1436" borderId="1515" xfId="0" applyNumberFormat="1" applyFont="1" applyFill="1" applyBorder="1" applyAlignment="1" applyProtection="1">
      <alignment horizontal="right" indent="1"/>
      <protection locked="0"/>
    </xf>
    <xf numFmtId="3" fontId="1494" fillId="1437" borderId="1516" xfId="0" applyNumberFormat="1" applyFont="1" applyFill="1" applyBorder="1" applyAlignment="1" applyProtection="1">
      <alignment horizontal="right" indent="1"/>
      <protection locked="0"/>
    </xf>
    <xf numFmtId="3" fontId="1495" fillId="1438" borderId="1517" xfId="0" applyNumberFormat="1" applyFont="1" applyFill="1" applyBorder="1" applyAlignment="1" applyProtection="1">
      <alignment horizontal="right" indent="1"/>
      <protection locked="0"/>
    </xf>
    <xf numFmtId="3" fontId="1496" fillId="1439" borderId="1518" xfId="0" applyNumberFormat="1" applyFont="1" applyFill="1" applyBorder="1" applyAlignment="1" applyProtection="1">
      <alignment horizontal="right" indent="1"/>
      <protection locked="0"/>
    </xf>
    <xf numFmtId="3" fontId="1497" fillId="1440" borderId="1519" xfId="0" applyNumberFormat="1" applyFont="1" applyFill="1" applyBorder="1" applyAlignment="1" applyProtection="1">
      <alignment horizontal="right" indent="1"/>
      <protection locked="0"/>
    </xf>
    <xf numFmtId="3" fontId="1498" fillId="1441" borderId="1520" xfId="0" applyNumberFormat="1" applyFont="1" applyFill="1" applyBorder="1" applyAlignment="1" applyProtection="1">
      <alignment horizontal="right" indent="1"/>
      <protection locked="0"/>
    </xf>
    <xf numFmtId="3" fontId="1499" fillId="1442" borderId="1521" xfId="0" applyNumberFormat="1" applyFont="1" applyFill="1" applyBorder="1" applyAlignment="1" applyProtection="1">
      <alignment horizontal="right" indent="1"/>
      <protection locked="0"/>
    </xf>
    <xf numFmtId="3" fontId="1500" fillId="1443" borderId="1522" xfId="0" applyNumberFormat="1" applyFont="1" applyFill="1" applyBorder="1" applyAlignment="1" applyProtection="1">
      <alignment horizontal="right" indent="1"/>
      <protection locked="0"/>
    </xf>
    <xf numFmtId="3" fontId="1501" fillId="1444" borderId="1523" xfId="0" applyNumberFormat="1" applyFont="1" applyFill="1" applyBorder="1" applyAlignment="1" applyProtection="1">
      <alignment horizontal="right" indent="1"/>
      <protection locked="0"/>
    </xf>
    <xf numFmtId="3" fontId="1502" fillId="1445" borderId="1524" xfId="0" applyNumberFormat="1" applyFont="1" applyFill="1" applyBorder="1" applyAlignment="1" applyProtection="1">
      <alignment horizontal="right" indent="1"/>
      <protection locked="0"/>
    </xf>
    <xf numFmtId="3" fontId="1503" fillId="1446" borderId="1525" xfId="0" applyNumberFormat="1" applyFont="1" applyFill="1" applyBorder="1" applyAlignment="1" applyProtection="1">
      <alignment horizontal="right" indent="1"/>
      <protection locked="0"/>
    </xf>
    <xf numFmtId="3" fontId="1504" fillId="1447" borderId="1526" xfId="0" applyNumberFormat="1" applyFont="1" applyFill="1" applyBorder="1" applyAlignment="1" applyProtection="1">
      <alignment horizontal="right" indent="1"/>
      <protection locked="0"/>
    </xf>
    <xf numFmtId="3" fontId="1505" fillId="1448" borderId="1527" xfId="0" applyNumberFormat="1" applyFont="1" applyFill="1" applyBorder="1" applyAlignment="1" applyProtection="1">
      <alignment horizontal="right" indent="1"/>
      <protection locked="0"/>
    </xf>
    <xf numFmtId="3" fontId="1506" fillId="1449" borderId="1528" xfId="0" applyNumberFormat="1" applyFont="1" applyFill="1" applyBorder="1" applyAlignment="1" applyProtection="1">
      <alignment horizontal="right" indent="1"/>
      <protection locked="0"/>
    </xf>
    <xf numFmtId="3" fontId="1507" fillId="1450" borderId="1529" xfId="0" applyNumberFormat="1" applyFont="1" applyFill="1" applyBorder="1" applyAlignment="1" applyProtection="1">
      <alignment horizontal="right" indent="1"/>
      <protection locked="0"/>
    </xf>
    <xf numFmtId="3" fontId="1508" fillId="1451" borderId="1530" xfId="0" applyNumberFormat="1" applyFont="1" applyFill="1" applyBorder="1" applyAlignment="1" applyProtection="1">
      <alignment horizontal="right" indent="1"/>
      <protection locked="0"/>
    </xf>
    <xf numFmtId="3" fontId="1509" fillId="1452" borderId="1531" xfId="0" applyNumberFormat="1" applyFont="1" applyFill="1" applyBorder="1" applyAlignment="1" applyProtection="1">
      <alignment horizontal="right" indent="1"/>
      <protection locked="0"/>
    </xf>
    <xf numFmtId="3" fontId="1510" fillId="1453" borderId="1532" xfId="0" applyNumberFormat="1" applyFont="1" applyFill="1" applyBorder="1" applyAlignment="1" applyProtection="1">
      <alignment horizontal="right" indent="1"/>
      <protection locked="0"/>
    </xf>
    <xf numFmtId="3" fontId="1511" fillId="1454" borderId="1533" xfId="0" applyNumberFormat="1" applyFont="1" applyFill="1" applyBorder="1" applyAlignment="1" applyProtection="1">
      <alignment horizontal="right" indent="1"/>
      <protection locked="0"/>
    </xf>
    <xf numFmtId="3" fontId="1512" fillId="1455" borderId="1534" xfId="0" applyNumberFormat="1" applyFont="1" applyFill="1" applyBorder="1" applyAlignment="1" applyProtection="1">
      <alignment horizontal="right" indent="1"/>
      <protection locked="0"/>
    </xf>
    <xf numFmtId="3" fontId="1513" fillId="1456" borderId="1535" xfId="0" applyNumberFormat="1" applyFont="1" applyFill="1" applyBorder="1" applyAlignment="1" applyProtection="1">
      <alignment horizontal="right" indent="1"/>
      <protection locked="0"/>
    </xf>
    <xf numFmtId="3" fontId="1514" fillId="1457" borderId="1536" xfId="0" applyNumberFormat="1" applyFont="1" applyFill="1" applyBorder="1" applyAlignment="1" applyProtection="1">
      <alignment horizontal="right" indent="1"/>
      <protection locked="0"/>
    </xf>
    <xf numFmtId="3" fontId="1515" fillId="1458" borderId="1537" xfId="0" applyNumberFormat="1" applyFont="1" applyFill="1" applyBorder="1" applyAlignment="1" applyProtection="1">
      <alignment horizontal="right" indent="1"/>
      <protection locked="0"/>
    </xf>
    <xf numFmtId="3" fontId="1516" fillId="1459" borderId="1538" xfId="0" applyNumberFormat="1" applyFont="1" applyFill="1" applyBorder="1" applyAlignment="1" applyProtection="1">
      <alignment horizontal="right" indent="1"/>
      <protection locked="0"/>
    </xf>
    <xf numFmtId="3" fontId="1517" fillId="1460" borderId="1539" xfId="0" applyNumberFormat="1" applyFont="1" applyFill="1" applyBorder="1" applyAlignment="1" applyProtection="1">
      <alignment horizontal="right" indent="1"/>
      <protection locked="0"/>
    </xf>
    <xf numFmtId="3" fontId="1518" fillId="1461" borderId="1540" xfId="0" applyNumberFormat="1" applyFont="1" applyFill="1" applyBorder="1" applyAlignment="1" applyProtection="1">
      <alignment horizontal="right" indent="1"/>
      <protection locked="0"/>
    </xf>
    <xf numFmtId="3" fontId="1519" fillId="1462" borderId="1541" xfId="0" applyNumberFormat="1" applyFont="1" applyFill="1" applyBorder="1" applyAlignment="1" applyProtection="1">
      <alignment horizontal="right" indent="1"/>
      <protection locked="0"/>
    </xf>
    <xf numFmtId="3" fontId="1520" fillId="1463" borderId="1542" xfId="0" applyNumberFormat="1" applyFont="1" applyFill="1" applyBorder="1" applyAlignment="1" applyProtection="1">
      <alignment horizontal="right" indent="1"/>
      <protection locked="0"/>
    </xf>
    <xf numFmtId="3" fontId="1521" fillId="1464" borderId="1543" xfId="0" applyNumberFormat="1" applyFont="1" applyFill="1" applyBorder="1" applyAlignment="1" applyProtection="1">
      <alignment horizontal="right" indent="1"/>
      <protection locked="0"/>
    </xf>
    <xf numFmtId="3" fontId="1522" fillId="1465" borderId="1544" xfId="0" applyNumberFormat="1" applyFont="1" applyFill="1" applyBorder="1" applyAlignment="1" applyProtection="1">
      <alignment horizontal="right" indent="1"/>
      <protection locked="0"/>
    </xf>
    <xf numFmtId="3" fontId="1523" fillId="1466" borderId="1545" xfId="0" applyNumberFormat="1" applyFont="1" applyFill="1" applyBorder="1" applyAlignment="1" applyProtection="1">
      <alignment horizontal="right" indent="1"/>
      <protection locked="0"/>
    </xf>
    <xf numFmtId="3" fontId="1524" fillId="1467" borderId="1546" xfId="0" applyNumberFormat="1" applyFont="1" applyFill="1" applyBorder="1" applyAlignment="1" applyProtection="1">
      <alignment horizontal="right" indent="1"/>
      <protection locked="0"/>
    </xf>
    <xf numFmtId="3" fontId="1525" fillId="1468" borderId="1547" xfId="0" applyNumberFormat="1" applyFont="1" applyFill="1" applyBorder="1" applyAlignment="1" applyProtection="1">
      <alignment horizontal="right" indent="1"/>
      <protection locked="0"/>
    </xf>
    <xf numFmtId="3" fontId="1526" fillId="1469" borderId="1548" xfId="0" applyNumberFormat="1" applyFont="1" applyFill="1" applyBorder="1" applyAlignment="1" applyProtection="1">
      <alignment horizontal="right" indent="1"/>
      <protection locked="0"/>
    </xf>
    <xf numFmtId="3" fontId="1527" fillId="1470" borderId="1549" xfId="0" applyNumberFormat="1" applyFont="1" applyFill="1" applyBorder="1" applyAlignment="1" applyProtection="1">
      <alignment horizontal="right" indent="1"/>
      <protection locked="0"/>
    </xf>
    <xf numFmtId="3" fontId="1528" fillId="1471" borderId="1550" xfId="0" applyNumberFormat="1" applyFont="1" applyFill="1" applyBorder="1" applyAlignment="1" applyProtection="1">
      <alignment horizontal="right" indent="1"/>
      <protection locked="0"/>
    </xf>
    <xf numFmtId="3" fontId="1529" fillId="1472" borderId="1551" xfId="0" applyNumberFormat="1" applyFont="1" applyFill="1" applyBorder="1" applyAlignment="1" applyProtection="1">
      <alignment horizontal="right" indent="1"/>
      <protection locked="0"/>
    </xf>
    <xf numFmtId="3" fontId="1530" fillId="1473" borderId="1552" xfId="0" applyNumberFormat="1" applyFont="1" applyFill="1" applyBorder="1" applyAlignment="1" applyProtection="1">
      <alignment horizontal="right" indent="1"/>
      <protection locked="0"/>
    </xf>
    <xf numFmtId="3" fontId="1531" fillId="1474" borderId="1553" xfId="0" applyNumberFormat="1" applyFont="1" applyFill="1" applyBorder="1" applyAlignment="1" applyProtection="1">
      <alignment horizontal="right" indent="1"/>
      <protection locked="0"/>
    </xf>
    <xf numFmtId="3" fontId="1532" fillId="1475" borderId="1554" xfId="0" applyNumberFormat="1" applyFont="1" applyFill="1" applyBorder="1" applyAlignment="1" applyProtection="1">
      <alignment horizontal="right" indent="1"/>
      <protection locked="0"/>
    </xf>
    <xf numFmtId="3" fontId="1533" fillId="1476" borderId="1555" xfId="0" applyNumberFormat="1" applyFont="1" applyFill="1" applyBorder="1" applyAlignment="1" applyProtection="1">
      <alignment horizontal="right" indent="1"/>
      <protection locked="0"/>
    </xf>
    <xf numFmtId="3" fontId="1534" fillId="1477" borderId="1556" xfId="0" applyNumberFormat="1" applyFont="1" applyFill="1" applyBorder="1" applyAlignment="1" applyProtection="1">
      <alignment horizontal="right" indent="1"/>
      <protection locked="0"/>
    </xf>
    <xf numFmtId="3" fontId="1535" fillId="1478" borderId="1557" xfId="0" applyNumberFormat="1" applyFont="1" applyFill="1" applyBorder="1" applyAlignment="1" applyProtection="1">
      <alignment horizontal="right" indent="1"/>
      <protection locked="0"/>
    </xf>
    <xf numFmtId="3" fontId="1536" fillId="1479" borderId="1558" xfId="0" applyNumberFormat="1" applyFont="1" applyFill="1" applyBorder="1" applyAlignment="1" applyProtection="1">
      <alignment horizontal="right" indent="1"/>
      <protection locked="0"/>
    </xf>
    <xf numFmtId="3" fontId="1537" fillId="1480" borderId="1559" xfId="0" applyNumberFormat="1" applyFont="1" applyFill="1" applyBorder="1" applyAlignment="1" applyProtection="1">
      <alignment horizontal="right" indent="1"/>
      <protection locked="0"/>
    </xf>
    <xf numFmtId="3" fontId="1538" fillId="1481" borderId="1560" xfId="0" applyNumberFormat="1" applyFont="1" applyFill="1" applyBorder="1" applyAlignment="1" applyProtection="1">
      <alignment horizontal="right" indent="1"/>
      <protection locked="0"/>
    </xf>
    <xf numFmtId="3" fontId="1539" fillId="1482" borderId="1561" xfId="0" applyNumberFormat="1" applyFont="1" applyFill="1" applyBorder="1" applyAlignment="1" applyProtection="1">
      <alignment horizontal="right" indent="1"/>
      <protection locked="0"/>
    </xf>
    <xf numFmtId="3" fontId="1540" fillId="1483" borderId="1562" xfId="0" applyNumberFormat="1" applyFont="1" applyFill="1" applyBorder="1" applyAlignment="1" applyProtection="1">
      <alignment horizontal="right" indent="1"/>
      <protection locked="0"/>
    </xf>
    <xf numFmtId="3" fontId="1541" fillId="1484" borderId="1563" xfId="0" applyNumberFormat="1" applyFont="1" applyFill="1" applyBorder="1" applyAlignment="1" applyProtection="1">
      <alignment horizontal="right" indent="1"/>
      <protection locked="0"/>
    </xf>
    <xf numFmtId="3" fontId="1542" fillId="1485" borderId="1564" xfId="0" applyNumberFormat="1" applyFont="1" applyFill="1" applyBorder="1" applyAlignment="1" applyProtection="1">
      <alignment horizontal="right" indent="1"/>
      <protection locked="0"/>
    </xf>
    <xf numFmtId="3" fontId="1543" fillId="1486" borderId="1565" xfId="0" applyNumberFormat="1" applyFont="1" applyFill="1" applyBorder="1" applyAlignment="1" applyProtection="1">
      <alignment horizontal="right" indent="1"/>
      <protection locked="0"/>
    </xf>
    <xf numFmtId="3" fontId="1544" fillId="1487" borderId="1566" xfId="0" applyNumberFormat="1" applyFont="1" applyFill="1" applyBorder="1" applyAlignment="1" applyProtection="1">
      <alignment horizontal="right" indent="1"/>
      <protection locked="0"/>
    </xf>
    <xf numFmtId="3" fontId="1545" fillId="1488" borderId="1567" xfId="0" applyNumberFormat="1" applyFont="1" applyFill="1" applyBorder="1" applyAlignment="1" applyProtection="1">
      <alignment horizontal="right" indent="1"/>
      <protection locked="0"/>
    </xf>
    <xf numFmtId="3" fontId="1546" fillId="1489" borderId="1568" xfId="0" applyNumberFormat="1" applyFont="1" applyFill="1" applyBorder="1" applyAlignment="1" applyProtection="1">
      <alignment horizontal="right" indent="1"/>
      <protection locked="0"/>
    </xf>
    <xf numFmtId="3" fontId="1547" fillId="1490" borderId="1569" xfId="0" applyNumberFormat="1" applyFont="1" applyFill="1" applyBorder="1" applyAlignment="1" applyProtection="1">
      <alignment horizontal="right" indent="1"/>
      <protection locked="0"/>
    </xf>
    <xf numFmtId="3" fontId="1548" fillId="1491" borderId="1570" xfId="0" applyNumberFormat="1" applyFont="1" applyFill="1" applyBorder="1" applyAlignment="1" applyProtection="1">
      <alignment horizontal="right" indent="1"/>
      <protection locked="0"/>
    </xf>
    <xf numFmtId="3" fontId="1549" fillId="1492" borderId="1571" xfId="0" applyNumberFormat="1" applyFont="1" applyFill="1" applyBorder="1" applyAlignment="1" applyProtection="1">
      <alignment horizontal="right" indent="1"/>
      <protection locked="0"/>
    </xf>
    <xf numFmtId="3" fontId="1550" fillId="1493" borderId="1572" xfId="0" applyNumberFormat="1" applyFont="1" applyFill="1" applyBorder="1" applyAlignment="1" applyProtection="1">
      <alignment horizontal="right" indent="1"/>
      <protection locked="0"/>
    </xf>
    <xf numFmtId="3" fontId="1551" fillId="1494" borderId="1573" xfId="0" applyNumberFormat="1" applyFont="1" applyFill="1" applyBorder="1" applyAlignment="1" applyProtection="1">
      <alignment horizontal="right" indent="1"/>
      <protection locked="0"/>
    </xf>
    <xf numFmtId="3" fontId="1552" fillId="1495" borderId="1574" xfId="0" applyNumberFormat="1" applyFont="1" applyFill="1" applyBorder="1" applyAlignment="1" applyProtection="1">
      <alignment horizontal="right" indent="1"/>
      <protection locked="0"/>
    </xf>
    <xf numFmtId="3" fontId="1553" fillId="1496" borderId="1575" xfId="0" applyNumberFormat="1" applyFont="1" applyFill="1" applyBorder="1" applyAlignment="1" applyProtection="1">
      <alignment horizontal="right" indent="1"/>
      <protection locked="0"/>
    </xf>
    <xf numFmtId="3" fontId="1554" fillId="1497" borderId="1576" xfId="0" applyNumberFormat="1" applyFont="1" applyFill="1" applyBorder="1" applyAlignment="1" applyProtection="1">
      <alignment horizontal="right" indent="1"/>
      <protection locked="0"/>
    </xf>
    <xf numFmtId="3" fontId="1555" fillId="1498" borderId="1577" xfId="0" applyNumberFormat="1" applyFont="1" applyFill="1" applyBorder="1" applyAlignment="1" applyProtection="1">
      <alignment horizontal="right" indent="1"/>
      <protection locked="0"/>
    </xf>
    <xf numFmtId="3" fontId="1556" fillId="1499" borderId="1578" xfId="0" applyNumberFormat="1" applyFont="1" applyFill="1" applyBorder="1" applyAlignment="1" applyProtection="1">
      <alignment horizontal="right" indent="1"/>
      <protection locked="0"/>
    </xf>
    <xf numFmtId="3" fontId="1557" fillId="1500" borderId="1579" xfId="0" applyNumberFormat="1" applyFont="1" applyFill="1" applyBorder="1" applyAlignment="1" applyProtection="1">
      <alignment horizontal="right" indent="1"/>
      <protection locked="0"/>
    </xf>
    <xf numFmtId="3" fontId="1558" fillId="1501" borderId="1580" xfId="0" applyNumberFormat="1" applyFont="1" applyFill="1" applyBorder="1" applyAlignment="1" applyProtection="1">
      <alignment horizontal="right" indent="1"/>
      <protection locked="0"/>
    </xf>
    <xf numFmtId="3" fontId="1559" fillId="1502" borderId="1581" xfId="0" applyNumberFormat="1" applyFont="1" applyFill="1" applyBorder="1" applyAlignment="1" applyProtection="1">
      <alignment horizontal="right" indent="1"/>
      <protection locked="0"/>
    </xf>
    <xf numFmtId="3" fontId="1560" fillId="1503" borderId="1582" xfId="0" applyNumberFormat="1" applyFont="1" applyFill="1" applyBorder="1" applyAlignment="1" applyProtection="1">
      <alignment horizontal="right" indent="1"/>
      <protection locked="0"/>
    </xf>
    <xf numFmtId="3" fontId="1561" fillId="1504" borderId="1583" xfId="0" applyNumberFormat="1" applyFont="1" applyFill="1" applyBorder="1" applyAlignment="1" applyProtection="1">
      <alignment horizontal="right" indent="1"/>
      <protection locked="0"/>
    </xf>
    <xf numFmtId="3" fontId="1562" fillId="1505" borderId="1584" xfId="0" applyNumberFormat="1" applyFont="1" applyFill="1" applyBorder="1" applyAlignment="1" applyProtection="1">
      <alignment horizontal="right" indent="1"/>
      <protection locked="0"/>
    </xf>
    <xf numFmtId="3" fontId="1563" fillId="1506" borderId="1585" xfId="0" applyNumberFormat="1" applyFont="1" applyFill="1" applyBorder="1" applyAlignment="1" applyProtection="1">
      <alignment horizontal="right" indent="1"/>
      <protection locked="0"/>
    </xf>
    <xf numFmtId="3" fontId="1564" fillId="1507" borderId="1586" xfId="0" applyNumberFormat="1" applyFont="1" applyFill="1" applyBorder="1" applyAlignment="1" applyProtection="1">
      <alignment horizontal="right" indent="1"/>
      <protection locked="0"/>
    </xf>
    <xf numFmtId="3" fontId="1565" fillId="1508" borderId="1587" xfId="0" applyNumberFormat="1" applyFont="1" applyFill="1" applyBorder="1" applyAlignment="1" applyProtection="1">
      <alignment horizontal="right" indent="1"/>
      <protection locked="0"/>
    </xf>
    <xf numFmtId="3" fontId="1566" fillId="1509" borderId="1588" xfId="0" applyNumberFormat="1" applyFont="1" applyFill="1" applyBorder="1" applyAlignment="1" applyProtection="1">
      <alignment horizontal="right" indent="1"/>
      <protection locked="0"/>
    </xf>
    <xf numFmtId="3" fontId="1567" fillId="1510" borderId="1589" xfId="0" applyNumberFormat="1" applyFont="1" applyFill="1" applyBorder="1" applyAlignment="1" applyProtection="1">
      <alignment horizontal="right" indent="1"/>
      <protection locked="0"/>
    </xf>
    <xf numFmtId="3" fontId="1568" fillId="1511" borderId="1590" xfId="0" applyNumberFormat="1" applyFont="1" applyFill="1" applyBorder="1" applyAlignment="1" applyProtection="1">
      <alignment horizontal="right" indent="1"/>
      <protection locked="0"/>
    </xf>
    <xf numFmtId="3" fontId="1569" fillId="1512" borderId="1591" xfId="0" applyNumberFormat="1" applyFont="1" applyFill="1" applyBorder="1" applyAlignment="1" applyProtection="1">
      <alignment horizontal="right" indent="1"/>
      <protection locked="0"/>
    </xf>
    <xf numFmtId="3" fontId="1570" fillId="1513" borderId="1592" xfId="0" applyNumberFormat="1" applyFont="1" applyFill="1" applyBorder="1" applyAlignment="1" applyProtection="1">
      <alignment horizontal="right" indent="1"/>
      <protection locked="0"/>
    </xf>
    <xf numFmtId="3" fontId="1571" fillId="1514" borderId="1593" xfId="0" applyNumberFormat="1" applyFont="1" applyFill="1" applyBorder="1" applyAlignment="1" applyProtection="1">
      <alignment horizontal="right" indent="1"/>
      <protection locked="0"/>
    </xf>
    <xf numFmtId="3" fontId="1572" fillId="1515" borderId="1594" xfId="0" applyNumberFormat="1" applyFont="1" applyFill="1" applyBorder="1" applyAlignment="1" applyProtection="1">
      <alignment horizontal="right" indent="1"/>
      <protection locked="0"/>
    </xf>
    <xf numFmtId="3" fontId="1573" fillId="1516" borderId="1595" xfId="0" applyNumberFormat="1" applyFont="1" applyFill="1" applyBorder="1" applyAlignment="1" applyProtection="1">
      <alignment horizontal="right" indent="1"/>
      <protection locked="0"/>
    </xf>
    <xf numFmtId="3" fontId="1574" fillId="1517" borderId="1596" xfId="0" applyNumberFormat="1" applyFont="1" applyFill="1" applyBorder="1" applyAlignment="1" applyProtection="1">
      <alignment horizontal="right" indent="1"/>
      <protection locked="0"/>
    </xf>
    <xf numFmtId="3" fontId="1575" fillId="1518" borderId="1597" xfId="0" applyNumberFormat="1" applyFont="1" applyFill="1" applyBorder="1" applyAlignment="1" applyProtection="1">
      <alignment horizontal="right" indent="1"/>
      <protection locked="0"/>
    </xf>
    <xf numFmtId="3" fontId="1576" fillId="1519" borderId="1598" xfId="0" applyNumberFormat="1" applyFont="1" applyFill="1" applyBorder="1" applyAlignment="1" applyProtection="1">
      <alignment horizontal="right" indent="1"/>
      <protection locked="0"/>
    </xf>
    <xf numFmtId="3" fontId="1577" fillId="1520" borderId="1599" xfId="0" applyNumberFormat="1" applyFont="1" applyFill="1" applyBorder="1" applyAlignment="1" applyProtection="1">
      <alignment horizontal="right" indent="1"/>
      <protection locked="0"/>
    </xf>
    <xf numFmtId="3" fontId="1578" fillId="1521" borderId="1600" xfId="0" applyNumberFormat="1" applyFont="1" applyFill="1" applyBorder="1" applyAlignment="1" applyProtection="1">
      <alignment horizontal="right" indent="1"/>
      <protection locked="0"/>
    </xf>
    <xf numFmtId="3" fontId="1579" fillId="1522" borderId="1601" xfId="0" applyNumberFormat="1" applyFont="1" applyFill="1" applyBorder="1" applyAlignment="1" applyProtection="1">
      <alignment horizontal="right" indent="1"/>
      <protection locked="0"/>
    </xf>
    <xf numFmtId="3" fontId="1580" fillId="1523" borderId="1602" xfId="0" applyNumberFormat="1" applyFont="1" applyFill="1" applyBorder="1" applyAlignment="1" applyProtection="1">
      <alignment horizontal="right" indent="1"/>
      <protection locked="0"/>
    </xf>
    <xf numFmtId="3" fontId="1581" fillId="1524" borderId="1603" xfId="0" applyNumberFormat="1" applyFont="1" applyFill="1" applyBorder="1" applyAlignment="1" applyProtection="1">
      <alignment horizontal="right" indent="1"/>
      <protection locked="0"/>
    </xf>
    <xf numFmtId="3" fontId="1582" fillId="1525" borderId="1604" xfId="0" applyNumberFormat="1" applyFont="1" applyFill="1" applyBorder="1" applyAlignment="1" applyProtection="1">
      <alignment horizontal="right" indent="1"/>
      <protection locked="0"/>
    </xf>
    <xf numFmtId="3" fontId="1583" fillId="1526" borderId="1605" xfId="0" applyNumberFormat="1" applyFont="1" applyFill="1" applyBorder="1" applyAlignment="1" applyProtection="1">
      <alignment horizontal="right" indent="1"/>
      <protection locked="0"/>
    </xf>
    <xf numFmtId="3" fontId="1584" fillId="1527" borderId="1606" xfId="0" applyNumberFormat="1" applyFont="1" applyFill="1" applyBorder="1" applyAlignment="1" applyProtection="1">
      <alignment horizontal="right" indent="1"/>
      <protection locked="0"/>
    </xf>
    <xf numFmtId="3" fontId="1585" fillId="1528" borderId="1607" xfId="0" applyNumberFormat="1" applyFont="1" applyFill="1" applyBorder="1" applyAlignment="1" applyProtection="1">
      <alignment horizontal="right" indent="1"/>
      <protection locked="0"/>
    </xf>
    <xf numFmtId="3" fontId="1586" fillId="1529" borderId="1608" xfId="0" applyNumberFormat="1" applyFont="1" applyFill="1" applyBorder="1" applyAlignment="1" applyProtection="1">
      <alignment horizontal="right" indent="1"/>
      <protection locked="0"/>
    </xf>
    <xf numFmtId="3" fontId="1587" fillId="1530" borderId="1609" xfId="0" applyNumberFormat="1" applyFont="1" applyFill="1" applyBorder="1" applyAlignment="1" applyProtection="1">
      <alignment horizontal="right" indent="1"/>
      <protection locked="0"/>
    </xf>
    <xf numFmtId="3" fontId="1588" fillId="1531" borderId="1610" xfId="0" applyNumberFormat="1" applyFont="1" applyFill="1" applyBorder="1" applyAlignment="1" applyProtection="1">
      <alignment horizontal="right" indent="1"/>
      <protection locked="0"/>
    </xf>
    <xf numFmtId="3" fontId="1589" fillId="1532" borderId="1611" xfId="0" applyNumberFormat="1" applyFont="1" applyFill="1" applyBorder="1" applyAlignment="1" applyProtection="1">
      <alignment horizontal="right" indent="1"/>
      <protection locked="0"/>
    </xf>
    <xf numFmtId="3" fontId="1590" fillId="1533" borderId="1612" xfId="0" applyNumberFormat="1" applyFont="1" applyFill="1" applyBorder="1" applyAlignment="1" applyProtection="1">
      <alignment horizontal="right" indent="1"/>
      <protection locked="0"/>
    </xf>
    <xf numFmtId="3" fontId="1591" fillId="1534" borderId="1613" xfId="0" applyNumberFormat="1" applyFont="1" applyFill="1" applyBorder="1" applyAlignment="1" applyProtection="1">
      <alignment horizontal="right" indent="1"/>
      <protection locked="0"/>
    </xf>
    <xf numFmtId="3" fontId="1592" fillId="1535" borderId="1614" xfId="0" applyNumberFormat="1" applyFont="1" applyFill="1" applyBorder="1" applyAlignment="1" applyProtection="1">
      <alignment horizontal="right" indent="1"/>
      <protection locked="0"/>
    </xf>
    <xf numFmtId="3" fontId="1593" fillId="1536" borderId="1615" xfId="0" applyNumberFormat="1" applyFont="1" applyFill="1" applyBorder="1" applyAlignment="1" applyProtection="1">
      <alignment horizontal="right" indent="1"/>
      <protection locked="0"/>
    </xf>
    <xf numFmtId="3" fontId="1594" fillId="1537" borderId="1616" xfId="0" applyNumberFormat="1" applyFont="1" applyFill="1" applyBorder="1" applyAlignment="1" applyProtection="1">
      <alignment horizontal="right" indent="1"/>
      <protection locked="0"/>
    </xf>
    <xf numFmtId="3" fontId="1595" fillId="1538" borderId="1617" xfId="0" applyNumberFormat="1" applyFont="1" applyFill="1" applyBorder="1" applyAlignment="1" applyProtection="1">
      <alignment horizontal="right" indent="1"/>
      <protection locked="0"/>
    </xf>
    <xf numFmtId="3" fontId="1596" fillId="1539" borderId="1618" xfId="0" applyNumberFormat="1" applyFont="1" applyFill="1" applyBorder="1" applyAlignment="1" applyProtection="1">
      <alignment horizontal="right" indent="1"/>
      <protection locked="0"/>
    </xf>
    <xf numFmtId="3" fontId="1597" fillId="1540" borderId="1619" xfId="0" applyNumberFormat="1" applyFont="1" applyFill="1" applyBorder="1" applyAlignment="1" applyProtection="1">
      <alignment horizontal="right" indent="1"/>
      <protection locked="0"/>
    </xf>
    <xf numFmtId="3" fontId="1598" fillId="1541" borderId="1620" xfId="0" applyNumberFormat="1" applyFont="1" applyFill="1" applyBorder="1" applyAlignment="1" applyProtection="1">
      <alignment horizontal="right" indent="1"/>
      <protection locked="0"/>
    </xf>
    <xf numFmtId="3" fontId="1599" fillId="1542" borderId="1621" xfId="0" applyNumberFormat="1" applyFont="1" applyFill="1" applyBorder="1" applyAlignment="1" applyProtection="1">
      <alignment horizontal="right" indent="1"/>
      <protection locked="0"/>
    </xf>
    <xf numFmtId="3" fontId="1600" fillId="1543" borderId="1622" xfId="0" applyNumberFormat="1" applyFont="1" applyFill="1" applyBorder="1" applyAlignment="1" applyProtection="1">
      <alignment horizontal="right" indent="1"/>
      <protection locked="0"/>
    </xf>
    <xf numFmtId="3" fontId="1601" fillId="1544" borderId="1623" xfId="0" applyNumberFormat="1" applyFont="1" applyFill="1" applyBorder="1" applyAlignment="1" applyProtection="1">
      <alignment horizontal="right" indent="1"/>
      <protection locked="0"/>
    </xf>
    <xf numFmtId="3" fontId="1602" fillId="1545" borderId="1624" xfId="0" applyNumberFormat="1" applyFont="1" applyFill="1" applyBorder="1" applyAlignment="1" applyProtection="1">
      <alignment horizontal="right" indent="1"/>
      <protection locked="0"/>
    </xf>
    <xf numFmtId="3" fontId="1603" fillId="1546" borderId="1625" xfId="0" applyNumberFormat="1" applyFont="1" applyFill="1" applyBorder="1" applyAlignment="1" applyProtection="1">
      <alignment horizontal="right" indent="1"/>
      <protection locked="0"/>
    </xf>
    <xf numFmtId="3" fontId="1604" fillId="1547" borderId="1626" xfId="0" applyNumberFormat="1" applyFont="1" applyFill="1" applyBorder="1" applyAlignment="1" applyProtection="1">
      <alignment horizontal="right" indent="1"/>
      <protection locked="0"/>
    </xf>
    <xf numFmtId="3" fontId="1605" fillId="1548" borderId="1627" xfId="0" applyNumberFormat="1" applyFont="1" applyFill="1" applyBorder="1" applyAlignment="1" applyProtection="1">
      <alignment horizontal="right" indent="1"/>
      <protection locked="0"/>
    </xf>
    <xf numFmtId="3" fontId="1606" fillId="1549" borderId="1628" xfId="0" applyNumberFormat="1" applyFont="1" applyFill="1" applyBorder="1" applyAlignment="1" applyProtection="1">
      <alignment horizontal="right" indent="1"/>
      <protection locked="0"/>
    </xf>
    <xf numFmtId="3" fontId="1607" fillId="1550" borderId="1629" xfId="0" applyNumberFormat="1" applyFont="1" applyFill="1" applyBorder="1" applyAlignment="1" applyProtection="1">
      <alignment horizontal="right" indent="1"/>
      <protection locked="0"/>
    </xf>
    <xf numFmtId="3" fontId="1608" fillId="1551" borderId="1630" xfId="0" applyNumberFormat="1" applyFont="1" applyFill="1" applyBorder="1" applyAlignment="1" applyProtection="1">
      <alignment horizontal="right" indent="1"/>
      <protection locked="0"/>
    </xf>
    <xf numFmtId="3" fontId="1609" fillId="1552" borderId="1631" xfId="0" applyNumberFormat="1" applyFont="1" applyFill="1" applyBorder="1" applyAlignment="1" applyProtection="1">
      <alignment horizontal="right" indent="1"/>
      <protection locked="0"/>
    </xf>
    <xf numFmtId="3" fontId="1610" fillId="1553" borderId="1632" xfId="0" applyNumberFormat="1" applyFont="1" applyFill="1" applyBorder="1" applyAlignment="1" applyProtection="1">
      <alignment horizontal="right" indent="1"/>
      <protection locked="0"/>
    </xf>
    <xf numFmtId="3" fontId="1611" fillId="1554" borderId="1633" xfId="0" applyNumberFormat="1" applyFont="1" applyFill="1" applyBorder="1" applyAlignment="1" applyProtection="1">
      <alignment horizontal="right" indent="1"/>
      <protection locked="0"/>
    </xf>
    <xf numFmtId="3" fontId="1612" fillId="1555" borderId="1634" xfId="0" applyNumberFormat="1" applyFont="1" applyFill="1" applyBorder="1" applyAlignment="1" applyProtection="1">
      <alignment horizontal="right" indent="1"/>
      <protection locked="0"/>
    </xf>
    <xf numFmtId="3" fontId="1613" fillId="1556" borderId="1635" xfId="0" applyNumberFormat="1" applyFont="1" applyFill="1" applyBorder="1" applyAlignment="1" applyProtection="1">
      <alignment horizontal="right" indent="1"/>
      <protection locked="0"/>
    </xf>
    <xf numFmtId="3" fontId="1614" fillId="1557" borderId="1636" xfId="0" applyNumberFormat="1" applyFont="1" applyFill="1" applyBorder="1" applyAlignment="1" applyProtection="1">
      <alignment horizontal="right" indent="1"/>
      <protection locked="0"/>
    </xf>
    <xf numFmtId="3" fontId="1615" fillId="1558" borderId="1637" xfId="0" applyNumberFormat="1" applyFont="1" applyFill="1" applyBorder="1" applyAlignment="1" applyProtection="1">
      <alignment horizontal="right" indent="1"/>
      <protection locked="0"/>
    </xf>
    <xf numFmtId="3" fontId="1616" fillId="1559" borderId="1638" xfId="0" applyNumberFormat="1" applyFont="1" applyFill="1" applyBorder="1" applyAlignment="1" applyProtection="1">
      <alignment horizontal="right" indent="1"/>
      <protection locked="0"/>
    </xf>
    <xf numFmtId="3" fontId="1617" fillId="1560" borderId="1639" xfId="0" applyNumberFormat="1" applyFont="1" applyFill="1" applyBorder="1" applyAlignment="1" applyProtection="1">
      <alignment horizontal="right" indent="1"/>
      <protection locked="0"/>
    </xf>
    <xf numFmtId="3" fontId="1618" fillId="1561" borderId="1640" xfId="0" applyNumberFormat="1" applyFont="1" applyFill="1" applyBorder="1" applyAlignment="1" applyProtection="1">
      <alignment horizontal="right" indent="1"/>
      <protection locked="0"/>
    </xf>
    <xf numFmtId="3" fontId="1619" fillId="1562" borderId="1641" xfId="0" applyNumberFormat="1" applyFont="1" applyFill="1" applyBorder="1" applyAlignment="1" applyProtection="1">
      <alignment horizontal="right" indent="1"/>
      <protection locked="0"/>
    </xf>
    <xf numFmtId="3" fontId="1620" fillId="1563" borderId="1642" xfId="0" applyNumberFormat="1" applyFont="1" applyFill="1" applyBorder="1" applyAlignment="1" applyProtection="1">
      <alignment horizontal="right" indent="1"/>
      <protection locked="0"/>
    </xf>
    <xf numFmtId="3" fontId="1621" fillId="1564" borderId="1643" xfId="0" applyNumberFormat="1" applyFont="1" applyFill="1" applyBorder="1" applyAlignment="1" applyProtection="1">
      <alignment horizontal="right" indent="1"/>
      <protection locked="0"/>
    </xf>
    <xf numFmtId="3" fontId="1622" fillId="1565" borderId="1644" xfId="0" applyNumberFormat="1" applyFont="1" applyFill="1" applyBorder="1" applyAlignment="1" applyProtection="1">
      <alignment horizontal="right" indent="1"/>
      <protection locked="0"/>
    </xf>
    <xf numFmtId="3" fontId="1623" fillId="1566" borderId="1645" xfId="0" applyNumberFormat="1" applyFont="1" applyFill="1" applyBorder="1" applyAlignment="1" applyProtection="1">
      <alignment horizontal="right" indent="1"/>
      <protection locked="0"/>
    </xf>
    <xf numFmtId="3" fontId="1624" fillId="1567" borderId="1646" xfId="0" applyNumberFormat="1" applyFont="1" applyFill="1" applyBorder="1" applyAlignment="1" applyProtection="1">
      <alignment horizontal="right" indent="1"/>
      <protection locked="0"/>
    </xf>
    <xf numFmtId="3" fontId="1625" fillId="1568" borderId="1647" xfId="0" applyNumberFormat="1" applyFont="1" applyFill="1" applyBorder="1" applyAlignment="1" applyProtection="1">
      <alignment horizontal="right" indent="1"/>
      <protection locked="0"/>
    </xf>
    <xf numFmtId="3" fontId="1626" fillId="1569" borderId="1648" xfId="0" applyNumberFormat="1" applyFont="1" applyFill="1" applyBorder="1" applyAlignment="1" applyProtection="1">
      <alignment horizontal="right" indent="1"/>
      <protection locked="0"/>
    </xf>
    <xf numFmtId="3" fontId="1627" fillId="1570" borderId="1649" xfId="0" applyNumberFormat="1" applyFont="1" applyFill="1" applyBorder="1" applyAlignment="1" applyProtection="1">
      <alignment horizontal="right" indent="1"/>
      <protection locked="0"/>
    </xf>
    <xf numFmtId="3" fontId="1628" fillId="1571" borderId="1650" xfId="0" applyNumberFormat="1" applyFont="1" applyFill="1" applyBorder="1" applyAlignment="1" applyProtection="1">
      <alignment horizontal="right" indent="1"/>
      <protection locked="0"/>
    </xf>
    <xf numFmtId="3" fontId="1629" fillId="1572" borderId="1651" xfId="0" applyNumberFormat="1" applyFont="1" applyFill="1" applyBorder="1" applyAlignment="1" applyProtection="1">
      <alignment horizontal="right" indent="1"/>
      <protection locked="0"/>
    </xf>
    <xf numFmtId="3" fontId="1630" fillId="1573" borderId="1652" xfId="0" applyNumberFormat="1" applyFont="1" applyFill="1" applyBorder="1" applyAlignment="1" applyProtection="1">
      <alignment horizontal="right" indent="1"/>
      <protection locked="0"/>
    </xf>
    <xf numFmtId="3" fontId="1631" fillId="1574" borderId="1653" xfId="0" applyNumberFormat="1" applyFont="1" applyFill="1" applyBorder="1" applyAlignment="1" applyProtection="1">
      <alignment horizontal="right" indent="1"/>
      <protection locked="0"/>
    </xf>
    <xf numFmtId="3" fontId="1632" fillId="1575" borderId="1654" xfId="0" applyNumberFormat="1" applyFont="1" applyFill="1" applyBorder="1" applyAlignment="1" applyProtection="1">
      <alignment horizontal="right" indent="1"/>
      <protection locked="0"/>
    </xf>
    <xf numFmtId="3" fontId="1633" fillId="1576" borderId="1655" xfId="0" applyNumberFormat="1" applyFont="1" applyFill="1" applyBorder="1" applyAlignment="1" applyProtection="1">
      <alignment horizontal="right" indent="1"/>
      <protection locked="0"/>
    </xf>
    <xf numFmtId="3" fontId="1634" fillId="1577" borderId="1656" xfId="0" applyNumberFormat="1" applyFont="1" applyFill="1" applyBorder="1" applyAlignment="1" applyProtection="1">
      <alignment horizontal="right" indent="1"/>
      <protection locked="0"/>
    </xf>
    <xf numFmtId="3" fontId="1635" fillId="1578" borderId="1657" xfId="0" applyNumberFormat="1" applyFont="1" applyFill="1" applyBorder="1" applyAlignment="1" applyProtection="1">
      <alignment horizontal="right" indent="1"/>
      <protection locked="0"/>
    </xf>
    <xf numFmtId="3" fontId="1636" fillId="1579" borderId="1658" xfId="0" applyNumberFormat="1" applyFont="1" applyFill="1" applyBorder="1" applyAlignment="1" applyProtection="1">
      <alignment horizontal="right" indent="1"/>
      <protection locked="0"/>
    </xf>
    <xf numFmtId="3" fontId="1637" fillId="1580" borderId="1659" xfId="0" applyNumberFormat="1" applyFont="1" applyFill="1" applyBorder="1" applyAlignment="1" applyProtection="1">
      <alignment horizontal="right" indent="1"/>
      <protection locked="0"/>
    </xf>
    <xf numFmtId="3" fontId="1638" fillId="1581" borderId="1660" xfId="0" applyNumberFormat="1" applyFont="1" applyFill="1" applyBorder="1" applyAlignment="1" applyProtection="1">
      <alignment horizontal="right" indent="1"/>
      <protection locked="0"/>
    </xf>
    <xf numFmtId="3" fontId="1639" fillId="1582" borderId="1661" xfId="0" applyNumberFormat="1" applyFont="1" applyFill="1" applyBorder="1" applyAlignment="1" applyProtection="1">
      <alignment horizontal="right" indent="1"/>
      <protection locked="0"/>
    </xf>
    <xf numFmtId="3" fontId="1640" fillId="1583" borderId="1662" xfId="0" applyNumberFormat="1" applyFont="1" applyFill="1" applyBorder="1" applyAlignment="1" applyProtection="1">
      <alignment horizontal="right" indent="1"/>
      <protection locked="0"/>
    </xf>
    <xf numFmtId="3" fontId="1641" fillId="1584" borderId="1663" xfId="0" applyNumberFormat="1" applyFont="1" applyFill="1" applyBorder="1" applyAlignment="1" applyProtection="1">
      <alignment horizontal="right" indent="1"/>
      <protection locked="0"/>
    </xf>
    <xf numFmtId="3" fontId="1642" fillId="1585" borderId="1664" xfId="0" applyNumberFormat="1" applyFont="1" applyFill="1" applyBorder="1" applyAlignment="1" applyProtection="1">
      <alignment horizontal="right" indent="1"/>
      <protection locked="0"/>
    </xf>
    <xf numFmtId="3" fontId="1643" fillId="1586" borderId="1665" xfId="0" applyNumberFormat="1" applyFont="1" applyFill="1" applyBorder="1" applyAlignment="1" applyProtection="1">
      <alignment horizontal="right" indent="1"/>
      <protection locked="0"/>
    </xf>
    <xf numFmtId="3" fontId="1644" fillId="1587" borderId="1666" xfId="0" applyNumberFormat="1" applyFont="1" applyFill="1" applyBorder="1" applyAlignment="1" applyProtection="1">
      <alignment horizontal="right" indent="1"/>
      <protection locked="0"/>
    </xf>
    <xf numFmtId="3" fontId="1645" fillId="1588" borderId="1667" xfId="0" applyNumberFormat="1" applyFont="1" applyFill="1" applyBorder="1" applyAlignment="1" applyProtection="1">
      <alignment horizontal="right" indent="1"/>
      <protection locked="0"/>
    </xf>
    <xf numFmtId="3" fontId="1646" fillId="1589" borderId="1668" xfId="0" applyNumberFormat="1" applyFont="1" applyFill="1" applyBorder="1" applyAlignment="1" applyProtection="1">
      <alignment horizontal="right" indent="1"/>
      <protection locked="0"/>
    </xf>
    <xf numFmtId="3" fontId="1647" fillId="1590" borderId="1669" xfId="0" applyNumberFormat="1" applyFont="1" applyFill="1" applyBorder="1" applyAlignment="1" applyProtection="1">
      <alignment horizontal="right" indent="1"/>
      <protection locked="0"/>
    </xf>
    <xf numFmtId="3" fontId="1648" fillId="1591" borderId="1670" xfId="0" applyNumberFormat="1" applyFont="1" applyFill="1" applyBorder="1" applyAlignment="1" applyProtection="1">
      <alignment horizontal="right" indent="1"/>
      <protection locked="0"/>
    </xf>
    <xf numFmtId="3" fontId="1649" fillId="1592" borderId="1671" xfId="0" applyNumberFormat="1" applyFont="1" applyFill="1" applyBorder="1" applyAlignment="1" applyProtection="1">
      <alignment horizontal="right" indent="1"/>
      <protection locked="0"/>
    </xf>
    <xf numFmtId="3" fontId="1650" fillId="1593" borderId="1672" xfId="0" applyNumberFormat="1" applyFont="1" applyFill="1" applyBorder="1" applyAlignment="1" applyProtection="1">
      <alignment horizontal="right" indent="1"/>
      <protection locked="0"/>
    </xf>
    <xf numFmtId="3" fontId="1651" fillId="1594" borderId="1673" xfId="0" applyNumberFormat="1" applyFont="1" applyFill="1" applyBorder="1" applyAlignment="1" applyProtection="1">
      <alignment horizontal="right" indent="1"/>
      <protection locked="0"/>
    </xf>
    <xf numFmtId="3" fontId="1652" fillId="1595" borderId="1674" xfId="0" applyNumberFormat="1" applyFont="1" applyFill="1" applyBorder="1" applyAlignment="1" applyProtection="1">
      <alignment horizontal="right" indent="1"/>
      <protection locked="0"/>
    </xf>
    <xf numFmtId="3" fontId="1653" fillId="1596" borderId="1675" xfId="0" applyNumberFormat="1" applyFont="1" applyFill="1" applyBorder="1" applyAlignment="1" applyProtection="1">
      <alignment horizontal="right" indent="1"/>
      <protection locked="0"/>
    </xf>
    <xf numFmtId="3" fontId="1654" fillId="1597" borderId="1676" xfId="0" applyNumberFormat="1" applyFont="1" applyFill="1" applyBorder="1" applyAlignment="1" applyProtection="1">
      <alignment horizontal="right" indent="1"/>
      <protection locked="0"/>
    </xf>
    <xf numFmtId="3" fontId="1655" fillId="1598" borderId="1677" xfId="0" applyNumberFormat="1" applyFont="1" applyFill="1" applyBorder="1" applyAlignment="1" applyProtection="1">
      <alignment horizontal="right" indent="1"/>
      <protection locked="0"/>
    </xf>
    <xf numFmtId="3" fontId="1656" fillId="1599" borderId="1678" xfId="0" applyNumberFormat="1" applyFont="1" applyFill="1" applyBorder="1" applyAlignment="1" applyProtection="1">
      <alignment horizontal="right" indent="1"/>
      <protection locked="0"/>
    </xf>
    <xf numFmtId="3" fontId="1657" fillId="1600" borderId="1679" xfId="0" applyNumberFormat="1" applyFont="1" applyFill="1" applyBorder="1" applyAlignment="1" applyProtection="1">
      <alignment horizontal="right" indent="1"/>
      <protection locked="0"/>
    </xf>
    <xf numFmtId="3" fontId="1658" fillId="1601" borderId="1680" xfId="0" applyNumberFormat="1" applyFont="1" applyFill="1" applyBorder="1" applyAlignment="1" applyProtection="1">
      <alignment horizontal="right" indent="1"/>
      <protection locked="0"/>
    </xf>
    <xf numFmtId="3" fontId="1659" fillId="1602" borderId="1681" xfId="0" applyNumberFormat="1" applyFont="1" applyFill="1" applyBorder="1" applyAlignment="1" applyProtection="1">
      <alignment horizontal="right" indent="1"/>
      <protection locked="0"/>
    </xf>
    <xf numFmtId="3" fontId="1660" fillId="1603" borderId="1682" xfId="0" applyNumberFormat="1" applyFont="1" applyFill="1" applyBorder="1" applyAlignment="1" applyProtection="1">
      <alignment horizontal="right" indent="1"/>
      <protection locked="0"/>
    </xf>
    <xf numFmtId="3" fontId="1661" fillId="1604" borderId="1683" xfId="0" applyNumberFormat="1" applyFont="1" applyFill="1" applyBorder="1" applyAlignment="1" applyProtection="1">
      <alignment horizontal="right" indent="1"/>
      <protection locked="0"/>
    </xf>
    <xf numFmtId="3" fontId="1662" fillId="1605" borderId="1684" xfId="0" applyNumberFormat="1" applyFont="1" applyFill="1" applyBorder="1" applyAlignment="1" applyProtection="1">
      <alignment horizontal="right" indent="1"/>
      <protection locked="0"/>
    </xf>
    <xf numFmtId="3" fontId="1663" fillId="1606" borderId="1685" xfId="0" applyNumberFormat="1" applyFont="1" applyFill="1" applyBorder="1" applyAlignment="1" applyProtection="1">
      <alignment horizontal="right" indent="1"/>
      <protection locked="0"/>
    </xf>
    <xf numFmtId="3" fontId="1664" fillId="1607" borderId="1686" xfId="0" applyNumberFormat="1" applyFont="1" applyFill="1" applyBorder="1" applyAlignment="1" applyProtection="1">
      <alignment horizontal="right" indent="1"/>
      <protection locked="0"/>
    </xf>
    <xf numFmtId="3" fontId="1665" fillId="1608" borderId="1687" xfId="0" applyNumberFormat="1" applyFont="1" applyFill="1" applyBorder="1" applyAlignment="1" applyProtection="1">
      <alignment horizontal="right" indent="1"/>
      <protection locked="0"/>
    </xf>
    <xf numFmtId="3" fontId="1666" fillId="1609" borderId="1688" xfId="0" applyNumberFormat="1" applyFont="1" applyFill="1" applyBorder="1" applyAlignment="1" applyProtection="1">
      <alignment horizontal="right" indent="1"/>
      <protection locked="0"/>
    </xf>
    <xf numFmtId="3" fontId="1667" fillId="1610" borderId="1689" xfId="0" applyNumberFormat="1" applyFont="1" applyFill="1" applyBorder="1" applyAlignment="1" applyProtection="1">
      <alignment horizontal="right" indent="1"/>
      <protection locked="0"/>
    </xf>
    <xf numFmtId="3" fontId="1668" fillId="1611" borderId="1690" xfId="0" applyNumberFormat="1" applyFont="1" applyFill="1" applyBorder="1" applyAlignment="1" applyProtection="1">
      <alignment horizontal="right" indent="1"/>
      <protection locked="0"/>
    </xf>
    <xf numFmtId="3" fontId="1669" fillId="1612" borderId="1691" xfId="0" applyNumberFormat="1" applyFont="1" applyFill="1" applyBorder="1" applyAlignment="1" applyProtection="1">
      <alignment horizontal="right" indent="1"/>
      <protection locked="0"/>
    </xf>
    <xf numFmtId="3" fontId="1670" fillId="1613" borderId="1692" xfId="0" applyNumberFormat="1" applyFont="1" applyFill="1" applyBorder="1" applyAlignment="1" applyProtection="1">
      <alignment horizontal="right" indent="1"/>
      <protection locked="0"/>
    </xf>
    <xf numFmtId="3" fontId="1671" fillId="1614" borderId="1693" xfId="0" applyNumberFormat="1" applyFont="1" applyFill="1" applyBorder="1" applyAlignment="1" applyProtection="1">
      <alignment horizontal="right" indent="1"/>
      <protection locked="0"/>
    </xf>
    <xf numFmtId="3" fontId="1672" fillId="1615" borderId="1694" xfId="0" applyNumberFormat="1" applyFont="1" applyFill="1" applyBorder="1" applyAlignment="1" applyProtection="1">
      <alignment horizontal="right" indent="1"/>
      <protection locked="0"/>
    </xf>
    <xf numFmtId="3" fontId="1673" fillId="1616" borderId="1695" xfId="0" applyNumberFormat="1" applyFont="1" applyFill="1" applyBorder="1" applyAlignment="1" applyProtection="1">
      <alignment horizontal="right" indent="1"/>
      <protection locked="0"/>
    </xf>
    <xf numFmtId="3" fontId="1674" fillId="1617" borderId="1696" xfId="0" applyNumberFormat="1" applyFont="1" applyFill="1" applyBorder="1" applyAlignment="1" applyProtection="1">
      <alignment horizontal="right" indent="1"/>
      <protection locked="0"/>
    </xf>
    <xf numFmtId="3" fontId="1675" fillId="1618" borderId="1697" xfId="0" applyNumberFormat="1" applyFont="1" applyFill="1" applyBorder="1" applyAlignment="1" applyProtection="1">
      <alignment horizontal="right" indent="1"/>
      <protection locked="0"/>
    </xf>
    <xf numFmtId="3" fontId="1676" fillId="1619" borderId="1698" xfId="0" applyNumberFormat="1" applyFont="1" applyFill="1" applyBorder="1" applyAlignment="1" applyProtection="1">
      <alignment horizontal="right" indent="1"/>
      <protection locked="0"/>
    </xf>
    <xf numFmtId="3" fontId="1677" fillId="1620" borderId="1699" xfId="0" applyNumberFormat="1" applyFont="1" applyFill="1" applyBorder="1" applyAlignment="1" applyProtection="1">
      <alignment horizontal="right" indent="1"/>
      <protection locked="0"/>
    </xf>
    <xf numFmtId="3" fontId="1678" fillId="1621" borderId="1700" xfId="0" applyNumberFormat="1" applyFont="1" applyFill="1" applyBorder="1" applyAlignment="1" applyProtection="1">
      <alignment horizontal="right" indent="1"/>
      <protection locked="0"/>
    </xf>
    <xf numFmtId="3" fontId="1679" fillId="1622" borderId="1701" xfId="0" applyNumberFormat="1" applyFont="1" applyFill="1" applyBorder="1" applyAlignment="1" applyProtection="1">
      <alignment horizontal="right" indent="1"/>
      <protection locked="0"/>
    </xf>
    <xf numFmtId="3" fontId="1680" fillId="1623" borderId="1702" xfId="0" applyNumberFormat="1" applyFont="1" applyFill="1" applyBorder="1" applyAlignment="1" applyProtection="1">
      <alignment horizontal="right" indent="1"/>
      <protection locked="0"/>
    </xf>
    <xf numFmtId="3" fontId="1681" fillId="1624" borderId="1703" xfId="0" applyNumberFormat="1" applyFont="1" applyFill="1" applyBorder="1" applyAlignment="1" applyProtection="1">
      <alignment horizontal="right" indent="1"/>
      <protection locked="0"/>
    </xf>
    <xf numFmtId="3" fontId="1682" fillId="1625" borderId="1704" xfId="0" applyNumberFormat="1" applyFont="1" applyFill="1" applyBorder="1" applyAlignment="1" applyProtection="1">
      <alignment horizontal="right" indent="1"/>
      <protection locked="0"/>
    </xf>
    <xf numFmtId="3" fontId="1683" fillId="1626" borderId="1705" xfId="0" applyNumberFormat="1" applyFont="1" applyFill="1" applyBorder="1" applyAlignment="1" applyProtection="1">
      <alignment horizontal="right" indent="1"/>
      <protection locked="0"/>
    </xf>
    <xf numFmtId="3" fontId="1684" fillId="1627" borderId="1706" xfId="0" applyNumberFormat="1" applyFont="1" applyFill="1" applyBorder="1" applyAlignment="1" applyProtection="1">
      <alignment horizontal="right" indent="1"/>
      <protection locked="0"/>
    </xf>
    <xf numFmtId="3" fontId="1685" fillId="1628" borderId="1707" xfId="0" applyNumberFormat="1" applyFont="1" applyFill="1" applyBorder="1" applyAlignment="1" applyProtection="1">
      <alignment horizontal="right" indent="1"/>
      <protection locked="0"/>
    </xf>
    <xf numFmtId="3" fontId="1686" fillId="1629" borderId="1708" xfId="0" applyNumberFormat="1" applyFont="1" applyFill="1" applyBorder="1" applyAlignment="1" applyProtection="1">
      <alignment horizontal="right" indent="1"/>
      <protection locked="0"/>
    </xf>
    <xf numFmtId="3" fontId="1687" fillId="1630" borderId="1709" xfId="0" applyNumberFormat="1" applyFont="1" applyFill="1" applyBorder="1" applyAlignment="1" applyProtection="1">
      <alignment horizontal="right" indent="1"/>
      <protection locked="0"/>
    </xf>
    <xf numFmtId="3" fontId="1688" fillId="1631" borderId="1710" xfId="0" applyNumberFormat="1" applyFont="1" applyFill="1" applyBorder="1" applyAlignment="1" applyProtection="1">
      <alignment horizontal="right" indent="1"/>
      <protection locked="0"/>
    </xf>
    <xf numFmtId="3" fontId="1689" fillId="1632" borderId="1711" xfId="0" applyNumberFormat="1" applyFont="1" applyFill="1" applyBorder="1" applyAlignment="1" applyProtection="1">
      <alignment horizontal="right" indent="1"/>
      <protection locked="0"/>
    </xf>
    <xf numFmtId="3" fontId="1690" fillId="1633" borderId="1712" xfId="0" applyNumberFormat="1" applyFont="1" applyFill="1" applyBorder="1" applyAlignment="1" applyProtection="1">
      <alignment horizontal="right" indent="1"/>
      <protection locked="0"/>
    </xf>
    <xf numFmtId="3" fontId="1691" fillId="1634" borderId="1713" xfId="0" applyNumberFormat="1" applyFont="1" applyFill="1" applyBorder="1" applyAlignment="1" applyProtection="1">
      <alignment horizontal="right" indent="1"/>
      <protection locked="0"/>
    </xf>
    <xf numFmtId="3" fontId="1692" fillId="1635" borderId="1714" xfId="0" applyNumberFormat="1" applyFont="1" applyFill="1" applyBorder="1" applyAlignment="1" applyProtection="1">
      <alignment horizontal="right" indent="1"/>
      <protection locked="0"/>
    </xf>
    <xf numFmtId="3" fontId="1693" fillId="1636" borderId="1715" xfId="0" applyNumberFormat="1" applyFont="1" applyFill="1" applyBorder="1" applyAlignment="1" applyProtection="1">
      <alignment horizontal="right" indent="1"/>
      <protection locked="0"/>
    </xf>
    <xf numFmtId="3" fontId="1694" fillId="1637" borderId="1716" xfId="0" applyNumberFormat="1" applyFont="1" applyFill="1" applyBorder="1" applyAlignment="1" applyProtection="1">
      <alignment horizontal="right" indent="1"/>
      <protection locked="0"/>
    </xf>
    <xf numFmtId="3" fontId="1695" fillId="1638" borderId="1717" xfId="0" applyNumberFormat="1" applyFont="1" applyFill="1" applyBorder="1" applyAlignment="1" applyProtection="1">
      <alignment horizontal="right" indent="1"/>
      <protection locked="0"/>
    </xf>
    <xf numFmtId="3" fontId="1696" fillId="1639" borderId="1718" xfId="0" applyNumberFormat="1" applyFont="1" applyFill="1" applyBorder="1" applyAlignment="1" applyProtection="1">
      <alignment horizontal="right" indent="1"/>
      <protection locked="0"/>
    </xf>
    <xf numFmtId="3" fontId="1697" fillId="1640" borderId="1719" xfId="0" applyNumberFormat="1" applyFont="1" applyFill="1" applyBorder="1" applyAlignment="1" applyProtection="1">
      <alignment horizontal="right" indent="1"/>
      <protection locked="0"/>
    </xf>
    <xf numFmtId="3" fontId="1698" fillId="1641" borderId="1720" xfId="0" applyNumberFormat="1" applyFont="1" applyFill="1" applyBorder="1" applyAlignment="1" applyProtection="1">
      <alignment horizontal="right" indent="1"/>
      <protection locked="0"/>
    </xf>
    <xf numFmtId="3" fontId="1699" fillId="1642" borderId="1721" xfId="0" applyNumberFormat="1" applyFont="1" applyFill="1" applyBorder="1" applyAlignment="1" applyProtection="1">
      <alignment horizontal="right" indent="1"/>
      <protection locked="0"/>
    </xf>
    <xf numFmtId="3" fontId="1700" fillId="1643" borderId="1722" xfId="0" applyNumberFormat="1" applyFont="1" applyFill="1" applyBorder="1" applyAlignment="1" applyProtection="1">
      <alignment horizontal="right" indent="1"/>
      <protection locked="0"/>
    </xf>
    <xf numFmtId="3" fontId="1701" fillId="1644" borderId="1723" xfId="0" applyNumberFormat="1" applyFont="1" applyFill="1" applyBorder="1" applyAlignment="1" applyProtection="1">
      <alignment horizontal="right" indent="1"/>
      <protection locked="0"/>
    </xf>
    <xf numFmtId="3" fontId="1702" fillId="1645" borderId="1724" xfId="0" applyNumberFormat="1" applyFont="1" applyFill="1" applyBorder="1" applyAlignment="1" applyProtection="1">
      <alignment horizontal="right" indent="1"/>
      <protection locked="0"/>
    </xf>
    <xf numFmtId="3" fontId="1703" fillId="1646" borderId="1725" xfId="0" applyNumberFormat="1" applyFont="1" applyFill="1" applyBorder="1" applyAlignment="1" applyProtection="1">
      <alignment horizontal="right" indent="1"/>
      <protection locked="0"/>
    </xf>
    <xf numFmtId="3" fontId="1704" fillId="1647" borderId="1726" xfId="0" applyNumberFormat="1" applyFont="1" applyFill="1" applyBorder="1" applyAlignment="1" applyProtection="1">
      <alignment horizontal="right" indent="1"/>
      <protection locked="0"/>
    </xf>
    <xf numFmtId="3" fontId="1705" fillId="1648" borderId="1727" xfId="0" applyNumberFormat="1" applyFont="1" applyFill="1" applyBorder="1" applyAlignment="1" applyProtection="1">
      <alignment horizontal="right" indent="1"/>
      <protection locked="0"/>
    </xf>
    <xf numFmtId="3" fontId="1706" fillId="1649" borderId="1728" xfId="0" applyNumberFormat="1" applyFont="1" applyFill="1" applyBorder="1" applyAlignment="1" applyProtection="1">
      <alignment horizontal="right" indent="1"/>
      <protection locked="0"/>
    </xf>
    <xf numFmtId="3" fontId="1707" fillId="1650" borderId="1729" xfId="0" applyNumberFormat="1" applyFont="1" applyFill="1" applyBorder="1" applyAlignment="1" applyProtection="1">
      <alignment horizontal="right" indent="1"/>
      <protection locked="0"/>
    </xf>
    <xf numFmtId="3" fontId="1708" fillId="1651" borderId="1730" xfId="0" applyNumberFormat="1" applyFont="1" applyFill="1" applyBorder="1" applyAlignment="1" applyProtection="1">
      <alignment horizontal="right" indent="1"/>
      <protection locked="0"/>
    </xf>
    <xf numFmtId="3" fontId="1709" fillId="1652" borderId="1731" xfId="0" applyNumberFormat="1" applyFont="1" applyFill="1" applyBorder="1" applyAlignment="1" applyProtection="1">
      <alignment horizontal="right" indent="1"/>
      <protection locked="0"/>
    </xf>
    <xf numFmtId="3" fontId="1710" fillId="1653" borderId="1732" xfId="0" applyNumberFormat="1" applyFont="1" applyFill="1" applyBorder="1" applyAlignment="1" applyProtection="1">
      <alignment horizontal="right" indent="1"/>
      <protection locked="0"/>
    </xf>
    <xf numFmtId="3" fontId="1711" fillId="1654" borderId="1733" xfId="0" applyNumberFormat="1" applyFont="1" applyFill="1" applyBorder="1" applyAlignment="1" applyProtection="1">
      <alignment horizontal="right" indent="1"/>
      <protection locked="0"/>
    </xf>
    <xf numFmtId="3" fontId="1712" fillId="1655" borderId="1734" xfId="0" applyNumberFormat="1" applyFont="1" applyFill="1" applyBorder="1" applyAlignment="1" applyProtection="1">
      <alignment horizontal="right" indent="1"/>
      <protection locked="0"/>
    </xf>
    <xf numFmtId="3" fontId="1713" fillId="1656" borderId="1735" xfId="0" applyNumberFormat="1" applyFont="1" applyFill="1" applyBorder="1" applyAlignment="1" applyProtection="1">
      <alignment horizontal="right" indent="1"/>
      <protection locked="0"/>
    </xf>
    <xf numFmtId="3" fontId="1714" fillId="1657" borderId="1736" xfId="0" applyNumberFormat="1" applyFont="1" applyFill="1" applyBorder="1" applyAlignment="1" applyProtection="1">
      <alignment horizontal="right" indent="1"/>
      <protection locked="0"/>
    </xf>
    <xf numFmtId="3" fontId="1715" fillId="1658" borderId="1737" xfId="0" applyNumberFormat="1" applyFont="1" applyFill="1" applyBorder="1" applyAlignment="1" applyProtection="1">
      <alignment horizontal="right" indent="1"/>
      <protection locked="0"/>
    </xf>
    <xf numFmtId="3" fontId="1716" fillId="1659" borderId="1738" xfId="0" applyNumberFormat="1" applyFont="1" applyFill="1" applyBorder="1" applyAlignment="1" applyProtection="1">
      <alignment horizontal="right" indent="1"/>
      <protection locked="0"/>
    </xf>
    <xf numFmtId="3" fontId="1717" fillId="1660" borderId="1739" xfId="0" applyNumberFormat="1" applyFont="1" applyFill="1" applyBorder="1" applyAlignment="1" applyProtection="1">
      <alignment horizontal="right" indent="1"/>
      <protection locked="0"/>
    </xf>
    <xf numFmtId="3" fontId="1718" fillId="1661" borderId="1740" xfId="0" applyNumberFormat="1" applyFont="1" applyFill="1" applyBorder="1" applyAlignment="1" applyProtection="1">
      <alignment horizontal="right" indent="1"/>
      <protection locked="0"/>
    </xf>
    <xf numFmtId="3" fontId="1719" fillId="1662" borderId="1741" xfId="0" applyNumberFormat="1" applyFont="1" applyFill="1" applyBorder="1" applyAlignment="1" applyProtection="1">
      <alignment horizontal="right" indent="1"/>
      <protection locked="0"/>
    </xf>
    <xf numFmtId="3" fontId="1720" fillId="1663" borderId="1742" xfId="0" applyNumberFormat="1" applyFont="1" applyFill="1" applyBorder="1" applyAlignment="1" applyProtection="1">
      <alignment horizontal="right" indent="1"/>
      <protection locked="0"/>
    </xf>
    <xf numFmtId="3" fontId="1721" fillId="1664" borderId="1743" xfId="0" applyNumberFormat="1" applyFont="1" applyFill="1" applyBorder="1" applyAlignment="1" applyProtection="1">
      <alignment horizontal="right" indent="1"/>
      <protection locked="0"/>
    </xf>
    <xf numFmtId="3" fontId="1722" fillId="1665" borderId="1744" xfId="0" applyNumberFormat="1" applyFont="1" applyFill="1" applyBorder="1" applyAlignment="1" applyProtection="1">
      <alignment horizontal="right" indent="1"/>
      <protection locked="0"/>
    </xf>
    <xf numFmtId="3" fontId="1723" fillId="1666" borderId="1745" xfId="0" applyNumberFormat="1" applyFont="1" applyFill="1" applyBorder="1" applyAlignment="1" applyProtection="1">
      <alignment horizontal="right" indent="1"/>
      <protection locked="0"/>
    </xf>
    <xf numFmtId="3" fontId="1724" fillId="1667" borderId="1746" xfId="0" applyNumberFormat="1" applyFont="1" applyFill="1" applyBorder="1" applyAlignment="1" applyProtection="1">
      <alignment horizontal="right" indent="1"/>
      <protection locked="0"/>
    </xf>
    <xf numFmtId="3" fontId="1725" fillId="1668" borderId="1747" xfId="0" applyNumberFormat="1" applyFont="1" applyFill="1" applyBorder="1" applyAlignment="1" applyProtection="1">
      <alignment horizontal="right" indent="1"/>
      <protection locked="0"/>
    </xf>
    <xf numFmtId="3" fontId="1726" fillId="1669" borderId="1748" xfId="0" applyNumberFormat="1" applyFont="1" applyFill="1" applyBorder="1" applyAlignment="1" applyProtection="1">
      <alignment horizontal="right" indent="1"/>
      <protection locked="0"/>
    </xf>
    <xf numFmtId="3" fontId="1727" fillId="1670" borderId="1749" xfId="0" applyNumberFormat="1" applyFont="1" applyFill="1" applyBorder="1" applyAlignment="1" applyProtection="1">
      <alignment horizontal="right" indent="1"/>
      <protection locked="0"/>
    </xf>
    <xf numFmtId="3" fontId="1728" fillId="1671" borderId="1750" xfId="0" applyNumberFormat="1" applyFont="1" applyFill="1" applyBorder="1" applyAlignment="1" applyProtection="1">
      <alignment horizontal="right" indent="1"/>
      <protection locked="0"/>
    </xf>
    <xf numFmtId="3" fontId="1729" fillId="1672" borderId="1751" xfId="0" applyNumberFormat="1" applyFont="1" applyFill="1" applyBorder="1" applyAlignment="1" applyProtection="1">
      <alignment horizontal="right" indent="1"/>
      <protection locked="0"/>
    </xf>
    <xf numFmtId="3" fontId="1730" fillId="1673" borderId="1752" xfId="0" applyNumberFormat="1" applyFont="1" applyFill="1" applyBorder="1" applyAlignment="1" applyProtection="1">
      <alignment horizontal="right" indent="1"/>
      <protection locked="0"/>
    </xf>
    <xf numFmtId="3" fontId="1731" fillId="1674" borderId="1753" xfId="0" applyNumberFormat="1" applyFont="1" applyFill="1" applyBorder="1" applyAlignment="1" applyProtection="1">
      <alignment horizontal="right" indent="1"/>
      <protection locked="0"/>
    </xf>
    <xf numFmtId="3" fontId="1732" fillId="1675" borderId="1754" xfId="0" applyNumberFormat="1" applyFont="1" applyFill="1" applyBorder="1" applyAlignment="1" applyProtection="1">
      <alignment horizontal="right" indent="1"/>
      <protection locked="0"/>
    </xf>
    <xf numFmtId="3" fontId="1733" fillId="1676" borderId="1755" xfId="0" applyNumberFormat="1" applyFont="1" applyFill="1" applyBorder="1" applyAlignment="1" applyProtection="1">
      <alignment horizontal="right" indent="1"/>
      <protection locked="0"/>
    </xf>
    <xf numFmtId="3" fontId="1734" fillId="1677" borderId="1756" xfId="0" applyNumberFormat="1" applyFont="1" applyFill="1" applyBorder="1" applyAlignment="1" applyProtection="1">
      <alignment horizontal="right" indent="1"/>
      <protection locked="0"/>
    </xf>
    <xf numFmtId="3" fontId="1735" fillId="1678" borderId="1757" xfId="0" applyNumberFormat="1" applyFont="1" applyFill="1" applyBorder="1" applyAlignment="1" applyProtection="1">
      <alignment horizontal="right" indent="1"/>
      <protection locked="0"/>
    </xf>
    <xf numFmtId="3" fontId="1736" fillId="1679" borderId="1758" xfId="0" applyNumberFormat="1" applyFont="1" applyFill="1" applyBorder="1" applyAlignment="1" applyProtection="1">
      <alignment horizontal="right" indent="1"/>
      <protection locked="0"/>
    </xf>
    <xf numFmtId="3" fontId="1737" fillId="1680" borderId="1759" xfId="0" applyNumberFormat="1" applyFont="1" applyFill="1" applyBorder="1" applyAlignment="1" applyProtection="1">
      <alignment horizontal="right" indent="1"/>
      <protection locked="0"/>
    </xf>
    <xf numFmtId="3" fontId="1738" fillId="1681" borderId="1760" xfId="0" applyNumberFormat="1" applyFont="1" applyFill="1" applyBorder="1" applyAlignment="1" applyProtection="1">
      <alignment horizontal="right" indent="1"/>
      <protection locked="0"/>
    </xf>
    <xf numFmtId="3" fontId="1739" fillId="1682" borderId="1761" xfId="0" applyNumberFormat="1" applyFont="1" applyFill="1" applyBorder="1" applyAlignment="1" applyProtection="1">
      <alignment horizontal="right" indent="1"/>
      <protection locked="0"/>
    </xf>
    <xf numFmtId="3" fontId="1740" fillId="1683" borderId="1762" xfId="0" applyNumberFormat="1" applyFont="1" applyFill="1" applyBorder="1" applyAlignment="1" applyProtection="1">
      <alignment horizontal="right" indent="1"/>
      <protection locked="0"/>
    </xf>
    <xf numFmtId="3" fontId="1741" fillId="1684" borderId="1763" xfId="0" applyNumberFormat="1" applyFont="1" applyFill="1" applyBorder="1" applyAlignment="1" applyProtection="1">
      <alignment horizontal="right" indent="1"/>
      <protection locked="0"/>
    </xf>
    <xf numFmtId="3" fontId="1742" fillId="1685" borderId="1764" xfId="0" applyNumberFormat="1" applyFont="1" applyFill="1" applyBorder="1" applyAlignment="1" applyProtection="1">
      <alignment horizontal="right" indent="1"/>
      <protection locked="0"/>
    </xf>
    <xf numFmtId="3" fontId="1743" fillId="1686" borderId="1765" xfId="0" applyNumberFormat="1" applyFont="1" applyFill="1" applyBorder="1" applyAlignment="1" applyProtection="1">
      <alignment horizontal="right" indent="1"/>
      <protection locked="0"/>
    </xf>
    <xf numFmtId="3" fontId="1744" fillId="1687" borderId="1766" xfId="0" applyNumberFormat="1" applyFont="1" applyFill="1" applyBorder="1" applyAlignment="1" applyProtection="1">
      <alignment horizontal="right" indent="1"/>
      <protection locked="0"/>
    </xf>
    <xf numFmtId="3" fontId="1745" fillId="1688" borderId="1767" xfId="0" applyNumberFormat="1" applyFont="1" applyFill="1" applyBorder="1" applyAlignment="1" applyProtection="1">
      <alignment horizontal="right" indent="1"/>
      <protection locked="0"/>
    </xf>
    <xf numFmtId="3" fontId="1746" fillId="1689" borderId="1768" xfId="0" applyNumberFormat="1" applyFont="1" applyFill="1" applyBorder="1" applyAlignment="1" applyProtection="1">
      <alignment horizontal="right" indent="1"/>
      <protection locked="0"/>
    </xf>
    <xf numFmtId="3" fontId="1747" fillId="1690" borderId="1769" xfId="0" applyNumberFormat="1" applyFont="1" applyFill="1" applyBorder="1" applyAlignment="1" applyProtection="1">
      <alignment horizontal="right" indent="1"/>
      <protection locked="0"/>
    </xf>
    <xf numFmtId="3" fontId="1748" fillId="1691" borderId="1770" xfId="0" applyNumberFormat="1" applyFont="1" applyFill="1" applyBorder="1" applyAlignment="1" applyProtection="1">
      <alignment horizontal="right" indent="1"/>
      <protection locked="0"/>
    </xf>
    <xf numFmtId="3" fontId="1749" fillId="1692" borderId="1771" xfId="0" applyNumberFormat="1" applyFont="1" applyFill="1" applyBorder="1" applyAlignment="1" applyProtection="1">
      <alignment horizontal="right" indent="1"/>
      <protection locked="0"/>
    </xf>
    <xf numFmtId="3" fontId="1750" fillId="1693" borderId="1772" xfId="0" applyNumberFormat="1" applyFont="1" applyFill="1" applyBorder="1" applyAlignment="1" applyProtection="1">
      <alignment horizontal="right" indent="1"/>
      <protection locked="0"/>
    </xf>
    <xf numFmtId="3" fontId="1751" fillId="1694" borderId="1773" xfId="0" applyNumberFormat="1" applyFont="1" applyFill="1" applyBorder="1" applyAlignment="1" applyProtection="1">
      <alignment horizontal="right" indent="1"/>
      <protection locked="0"/>
    </xf>
    <xf numFmtId="3" fontId="1752" fillId="1695" borderId="1774" xfId="0" applyNumberFormat="1" applyFont="1" applyFill="1" applyBorder="1" applyAlignment="1" applyProtection="1">
      <alignment horizontal="right" indent="1"/>
      <protection locked="0"/>
    </xf>
    <xf numFmtId="3" fontId="1753" fillId="1696" borderId="1775" xfId="0" applyNumberFormat="1" applyFont="1" applyFill="1" applyBorder="1" applyAlignment="1" applyProtection="1">
      <alignment horizontal="right" indent="1"/>
      <protection locked="0"/>
    </xf>
    <xf numFmtId="3" fontId="1754" fillId="1697" borderId="1776" xfId="0" applyNumberFormat="1" applyFont="1" applyFill="1" applyBorder="1" applyAlignment="1" applyProtection="1">
      <alignment horizontal="right" indent="1"/>
      <protection locked="0"/>
    </xf>
    <xf numFmtId="3" fontId="1755" fillId="1698" borderId="1777" xfId="0" applyNumberFormat="1" applyFont="1" applyFill="1" applyBorder="1" applyAlignment="1" applyProtection="1">
      <alignment horizontal="right" indent="1"/>
      <protection locked="0"/>
    </xf>
    <xf numFmtId="3" fontId="1756" fillId="1699" borderId="1778" xfId="0" applyNumberFormat="1" applyFont="1" applyFill="1" applyBorder="1" applyAlignment="1" applyProtection="1">
      <alignment horizontal="right" indent="1"/>
      <protection locked="0"/>
    </xf>
    <xf numFmtId="3" fontId="1757" fillId="1700" borderId="1779" xfId="0" applyNumberFormat="1" applyFont="1" applyFill="1" applyBorder="1" applyAlignment="1" applyProtection="1">
      <alignment horizontal="right" indent="1"/>
      <protection locked="0"/>
    </xf>
    <xf numFmtId="3" fontId="1758" fillId="1701" borderId="1780" xfId="0" applyNumberFormat="1" applyFont="1" applyFill="1" applyBorder="1" applyAlignment="1" applyProtection="1">
      <alignment horizontal="right" indent="1"/>
      <protection locked="0"/>
    </xf>
    <xf numFmtId="3" fontId="1759" fillId="1702" borderId="1781" xfId="0" applyNumberFormat="1" applyFont="1" applyFill="1" applyBorder="1" applyAlignment="1" applyProtection="1">
      <alignment horizontal="right" indent="1"/>
      <protection locked="0"/>
    </xf>
    <xf numFmtId="3" fontId="1760" fillId="1703" borderId="1782" xfId="0" applyNumberFormat="1" applyFont="1" applyFill="1" applyBorder="1" applyAlignment="1" applyProtection="1">
      <alignment horizontal="right" indent="1"/>
      <protection locked="0"/>
    </xf>
    <xf numFmtId="3" fontId="1761" fillId="1704" borderId="1783" xfId="0" applyNumberFormat="1" applyFont="1" applyFill="1" applyBorder="1" applyAlignment="1" applyProtection="1">
      <alignment horizontal="right" indent="1"/>
      <protection locked="0"/>
    </xf>
    <xf numFmtId="3" fontId="1762" fillId="1705" borderId="1784" xfId="0" applyNumberFormat="1" applyFont="1" applyFill="1" applyBorder="1" applyAlignment="1" applyProtection="1">
      <alignment horizontal="right" indent="1"/>
      <protection locked="0"/>
    </xf>
    <xf numFmtId="3" fontId="1763" fillId="1706" borderId="1785" xfId="0" applyNumberFormat="1" applyFont="1" applyFill="1" applyBorder="1" applyAlignment="1" applyProtection="1">
      <alignment horizontal="right" indent="1"/>
      <protection locked="0"/>
    </xf>
    <xf numFmtId="3" fontId="1764" fillId="1707" borderId="1786" xfId="0" applyNumberFormat="1" applyFont="1" applyFill="1" applyBorder="1" applyAlignment="1" applyProtection="1">
      <alignment horizontal="right" indent="1"/>
      <protection locked="0"/>
    </xf>
    <xf numFmtId="3" fontId="1765" fillId="1708" borderId="1787" xfId="0" applyNumberFormat="1" applyFont="1" applyFill="1" applyBorder="1" applyAlignment="1" applyProtection="1">
      <alignment horizontal="right" indent="1"/>
      <protection locked="0"/>
    </xf>
    <xf numFmtId="3" fontId="1766" fillId="1709" borderId="1788" xfId="0" applyNumberFormat="1" applyFont="1" applyFill="1" applyBorder="1" applyAlignment="1" applyProtection="1">
      <alignment horizontal="right" indent="1"/>
      <protection locked="0"/>
    </xf>
    <xf numFmtId="3" fontId="1767" fillId="1710" borderId="1789" xfId="0" applyNumberFormat="1" applyFont="1" applyFill="1" applyBorder="1" applyAlignment="1" applyProtection="1">
      <alignment horizontal="right" indent="1"/>
      <protection locked="0"/>
    </xf>
    <xf numFmtId="3" fontId="1768" fillId="1711" borderId="1790" xfId="0" applyNumberFormat="1" applyFont="1" applyFill="1" applyBorder="1" applyAlignment="1" applyProtection="1">
      <alignment horizontal="right" indent="1"/>
      <protection locked="0"/>
    </xf>
    <xf numFmtId="3" fontId="1769" fillId="1712" borderId="1791" xfId="0" applyNumberFormat="1" applyFont="1" applyFill="1" applyBorder="1" applyAlignment="1" applyProtection="1">
      <alignment horizontal="right" indent="1"/>
      <protection locked="0"/>
    </xf>
    <xf numFmtId="3" fontId="1770" fillId="1713" borderId="1792" xfId="0" applyNumberFormat="1" applyFont="1" applyFill="1" applyBorder="1" applyAlignment="1" applyProtection="1">
      <alignment horizontal="right" indent="1"/>
      <protection locked="0"/>
    </xf>
    <xf numFmtId="3" fontId="1771" fillId="1714" borderId="1793" xfId="0" applyNumberFormat="1" applyFont="1" applyFill="1" applyBorder="1" applyAlignment="1" applyProtection="1">
      <alignment horizontal="right" indent="1"/>
      <protection locked="0"/>
    </xf>
    <xf numFmtId="3" fontId="1772" fillId="1715" borderId="1794" xfId="0" applyNumberFormat="1" applyFont="1" applyFill="1" applyBorder="1" applyAlignment="1" applyProtection="1">
      <alignment horizontal="right" indent="1"/>
      <protection locked="0"/>
    </xf>
    <xf numFmtId="3" fontId="1773" fillId="1716" borderId="1795" xfId="0" applyNumberFormat="1" applyFont="1" applyFill="1" applyBorder="1" applyAlignment="1" applyProtection="1">
      <alignment horizontal="right" indent="1"/>
      <protection locked="0"/>
    </xf>
    <xf numFmtId="3" fontId="1774" fillId="1717" borderId="1796" xfId="0" applyNumberFormat="1" applyFont="1" applyFill="1" applyBorder="1" applyAlignment="1" applyProtection="1">
      <alignment horizontal="right" indent="1"/>
      <protection locked="0"/>
    </xf>
    <xf numFmtId="3" fontId="1775" fillId="1718" borderId="1797" xfId="0" applyNumberFormat="1" applyFont="1" applyFill="1" applyBorder="1" applyAlignment="1" applyProtection="1">
      <alignment horizontal="right" indent="1"/>
      <protection locked="0"/>
    </xf>
    <xf numFmtId="3" fontId="1776" fillId="1719" borderId="1798" xfId="0" applyNumberFormat="1" applyFont="1" applyFill="1" applyBorder="1" applyAlignment="1" applyProtection="1">
      <alignment horizontal="right" indent="1"/>
      <protection locked="0"/>
    </xf>
    <xf numFmtId="3" fontId="1777" fillId="1720" borderId="1799" xfId="0" applyNumberFormat="1" applyFont="1" applyFill="1" applyBorder="1" applyAlignment="1" applyProtection="1">
      <alignment horizontal="right" indent="1"/>
      <protection locked="0"/>
    </xf>
    <xf numFmtId="3" fontId="1778" fillId="1721" borderId="1800" xfId="0" applyNumberFormat="1" applyFont="1" applyFill="1" applyBorder="1" applyAlignment="1" applyProtection="1">
      <alignment horizontal="right" indent="1"/>
      <protection locked="0"/>
    </xf>
    <xf numFmtId="3" fontId="1779" fillId="1722" borderId="1801" xfId="0" applyNumberFormat="1" applyFont="1" applyFill="1" applyBorder="1" applyAlignment="1" applyProtection="1">
      <alignment horizontal="right" indent="1"/>
      <protection locked="0"/>
    </xf>
    <xf numFmtId="3" fontId="1780" fillId="1723" borderId="1802" xfId="0" applyNumberFormat="1" applyFont="1" applyFill="1" applyBorder="1" applyAlignment="1" applyProtection="1">
      <alignment horizontal="right" indent="1"/>
      <protection locked="0"/>
    </xf>
    <xf numFmtId="3" fontId="1781" fillId="1724" borderId="1803" xfId="0" applyNumberFormat="1" applyFont="1" applyFill="1" applyBorder="1" applyAlignment="1" applyProtection="1">
      <alignment horizontal="right" indent="1"/>
      <protection locked="0"/>
    </xf>
    <xf numFmtId="3" fontId="1782" fillId="1725" borderId="1804" xfId="0" applyNumberFormat="1" applyFont="1" applyFill="1" applyBorder="1" applyAlignment="1" applyProtection="1">
      <alignment horizontal="right" indent="1"/>
      <protection locked="0"/>
    </xf>
    <xf numFmtId="3" fontId="1783" fillId="1726" borderId="1805" xfId="0" applyNumberFormat="1" applyFont="1" applyFill="1" applyBorder="1" applyAlignment="1" applyProtection="1">
      <alignment horizontal="right" indent="1"/>
      <protection locked="0"/>
    </xf>
    <xf numFmtId="3" fontId="1784" fillId="1727" borderId="1806" xfId="0" applyNumberFormat="1" applyFont="1" applyFill="1" applyBorder="1" applyAlignment="1" applyProtection="1">
      <alignment horizontal="right" indent="1"/>
      <protection locked="0"/>
    </xf>
    <xf numFmtId="3" fontId="1785" fillId="1728" borderId="1807" xfId="0" applyNumberFormat="1" applyFont="1" applyFill="1" applyBorder="1" applyAlignment="1" applyProtection="1">
      <alignment horizontal="right" indent="1"/>
      <protection locked="0"/>
    </xf>
    <xf numFmtId="3" fontId="1786" fillId="1729" borderId="1808" xfId="0" applyNumberFormat="1" applyFont="1" applyFill="1" applyBorder="1" applyAlignment="1" applyProtection="1">
      <alignment horizontal="right" indent="1"/>
      <protection locked="0"/>
    </xf>
    <xf numFmtId="3" fontId="1787" fillId="1730" borderId="1809" xfId="0" applyNumberFormat="1" applyFont="1" applyFill="1" applyBorder="1" applyAlignment="1" applyProtection="1">
      <alignment horizontal="right" indent="1"/>
      <protection locked="0"/>
    </xf>
    <xf numFmtId="3" fontId="1788" fillId="1731" borderId="1810" xfId="0" applyNumberFormat="1" applyFont="1" applyFill="1" applyBorder="1" applyAlignment="1" applyProtection="1">
      <alignment horizontal="right" indent="1"/>
      <protection locked="0"/>
    </xf>
    <xf numFmtId="3" fontId="1789" fillId="1732" borderId="1811" xfId="0" applyNumberFormat="1" applyFont="1" applyFill="1" applyBorder="1" applyAlignment="1" applyProtection="1">
      <alignment horizontal="right" indent="1"/>
      <protection locked="0"/>
    </xf>
    <xf numFmtId="3" fontId="1790" fillId="1733" borderId="1812" xfId="0" applyNumberFormat="1" applyFont="1" applyFill="1" applyBorder="1" applyAlignment="1" applyProtection="1">
      <alignment horizontal="right" indent="1"/>
      <protection locked="0"/>
    </xf>
    <xf numFmtId="3" fontId="1791" fillId="1734" borderId="1813" xfId="0" applyNumberFormat="1" applyFont="1" applyFill="1" applyBorder="1" applyAlignment="1" applyProtection="1">
      <alignment horizontal="right" indent="1"/>
      <protection locked="0"/>
    </xf>
    <xf numFmtId="3" fontId="1792" fillId="1735" borderId="1814" xfId="0" applyNumberFormat="1" applyFont="1" applyFill="1" applyBorder="1" applyAlignment="1" applyProtection="1">
      <alignment horizontal="right" indent="1"/>
      <protection locked="0"/>
    </xf>
    <xf numFmtId="3" fontId="1793" fillId="1736" borderId="1815" xfId="0" applyNumberFormat="1" applyFont="1" applyFill="1" applyBorder="1" applyAlignment="1" applyProtection="1">
      <alignment horizontal="right" indent="1"/>
      <protection locked="0"/>
    </xf>
    <xf numFmtId="3" fontId="1794" fillId="1737" borderId="1816" xfId="0" applyNumberFormat="1" applyFont="1" applyFill="1" applyBorder="1" applyAlignment="1" applyProtection="1">
      <alignment horizontal="right" indent="1"/>
      <protection locked="0"/>
    </xf>
    <xf numFmtId="3" fontId="1795" fillId="1738" borderId="1817" xfId="0" applyNumberFormat="1" applyFont="1" applyFill="1" applyBorder="1" applyAlignment="1" applyProtection="1">
      <alignment horizontal="right" indent="1"/>
      <protection locked="0"/>
    </xf>
    <xf numFmtId="3" fontId="1796" fillId="1739" borderId="1818" xfId="0" applyNumberFormat="1" applyFont="1" applyFill="1" applyBorder="1" applyAlignment="1" applyProtection="1">
      <alignment horizontal="right" indent="1"/>
      <protection locked="0"/>
    </xf>
    <xf numFmtId="3" fontId="1797" fillId="1740" borderId="1819" xfId="0" applyNumberFormat="1" applyFont="1" applyFill="1" applyBorder="1" applyAlignment="1" applyProtection="1">
      <alignment horizontal="right" indent="1"/>
      <protection locked="0"/>
    </xf>
    <xf numFmtId="3" fontId="1798" fillId="1741" borderId="1820" xfId="0" applyNumberFormat="1" applyFont="1" applyFill="1" applyBorder="1" applyAlignment="1" applyProtection="1">
      <alignment horizontal="right" indent="1"/>
      <protection locked="0"/>
    </xf>
    <xf numFmtId="3" fontId="1799" fillId="1742" borderId="1821" xfId="0" applyNumberFormat="1" applyFont="1" applyFill="1" applyBorder="1" applyAlignment="1" applyProtection="1">
      <alignment horizontal="right" indent="1"/>
      <protection locked="0"/>
    </xf>
    <xf numFmtId="3" fontId="1800" fillId="1743" borderId="1822" xfId="0" applyNumberFormat="1" applyFont="1" applyFill="1" applyBorder="1" applyAlignment="1" applyProtection="1">
      <alignment horizontal="right" indent="1"/>
      <protection locked="0"/>
    </xf>
    <xf numFmtId="3" fontId="1801" fillId="1744" borderId="1823" xfId="0" applyNumberFormat="1" applyFont="1" applyFill="1" applyBorder="1" applyAlignment="1" applyProtection="1">
      <alignment horizontal="right" indent="1"/>
      <protection locked="0"/>
    </xf>
    <xf numFmtId="3" fontId="1802" fillId="1745" borderId="1824" xfId="0" applyNumberFormat="1" applyFont="1" applyFill="1" applyBorder="1" applyAlignment="1" applyProtection="1">
      <alignment horizontal="right" indent="1"/>
      <protection locked="0"/>
    </xf>
    <xf numFmtId="3" fontId="1803" fillId="1746" borderId="1825" xfId="0" applyNumberFormat="1" applyFont="1" applyFill="1" applyBorder="1" applyAlignment="1" applyProtection="1">
      <alignment horizontal="right" indent="1"/>
      <protection locked="0"/>
    </xf>
    <xf numFmtId="3" fontId="1804" fillId="1747" borderId="1826" xfId="0" applyNumberFormat="1" applyFont="1" applyFill="1" applyBorder="1" applyAlignment="1" applyProtection="1">
      <alignment horizontal="right" indent="1"/>
      <protection locked="0"/>
    </xf>
    <xf numFmtId="3" fontId="1805" fillId="1748" borderId="1827" xfId="0" applyNumberFormat="1" applyFont="1" applyFill="1" applyBorder="1" applyAlignment="1" applyProtection="1">
      <alignment horizontal="right" indent="1"/>
      <protection locked="0"/>
    </xf>
    <xf numFmtId="3" fontId="1806" fillId="1749" borderId="1828" xfId="0" applyNumberFormat="1" applyFont="1" applyFill="1" applyBorder="1" applyAlignment="1" applyProtection="1">
      <alignment horizontal="right" indent="1"/>
      <protection locked="0"/>
    </xf>
    <xf numFmtId="3" fontId="1807" fillId="1750" borderId="1829" xfId="0" applyNumberFormat="1" applyFont="1" applyFill="1" applyBorder="1" applyAlignment="1" applyProtection="1">
      <alignment horizontal="right" indent="1"/>
      <protection locked="0"/>
    </xf>
    <xf numFmtId="3" fontId="1808" fillId="1751" borderId="1830" xfId="0" applyNumberFormat="1" applyFont="1" applyFill="1" applyBorder="1" applyAlignment="1" applyProtection="1">
      <alignment horizontal="right" indent="1"/>
      <protection locked="0"/>
    </xf>
    <xf numFmtId="3" fontId="1809" fillId="1752" borderId="1831" xfId="0" applyNumberFormat="1" applyFont="1" applyFill="1" applyBorder="1" applyAlignment="1" applyProtection="1">
      <alignment horizontal="right" indent="1"/>
      <protection locked="0"/>
    </xf>
    <xf numFmtId="3" fontId="1810" fillId="1753" borderId="1832" xfId="0" applyNumberFormat="1" applyFont="1" applyFill="1" applyBorder="1" applyAlignment="1" applyProtection="1">
      <alignment horizontal="right" indent="1"/>
      <protection locked="0"/>
    </xf>
    <xf numFmtId="3" fontId="1811" fillId="1754" borderId="1833" xfId="0" applyNumberFormat="1" applyFont="1" applyFill="1" applyBorder="1" applyAlignment="1" applyProtection="1">
      <alignment horizontal="right" indent="1"/>
      <protection locked="0"/>
    </xf>
    <xf numFmtId="3" fontId="1812" fillId="1755" borderId="1834" xfId="0" applyNumberFormat="1" applyFont="1" applyFill="1" applyBorder="1" applyAlignment="1" applyProtection="1">
      <alignment horizontal="right" indent="1"/>
      <protection locked="0"/>
    </xf>
    <xf numFmtId="3" fontId="1813" fillId="1756" borderId="1835" xfId="0" applyNumberFormat="1" applyFont="1" applyFill="1" applyBorder="1" applyAlignment="1" applyProtection="1">
      <alignment horizontal="right" indent="1"/>
      <protection locked="0"/>
    </xf>
    <xf numFmtId="3" fontId="1814" fillId="1757" borderId="1836" xfId="0" applyNumberFormat="1" applyFont="1" applyFill="1" applyBorder="1" applyAlignment="1" applyProtection="1">
      <alignment horizontal="right" indent="1"/>
      <protection locked="0"/>
    </xf>
    <xf numFmtId="3" fontId="1815" fillId="1758" borderId="1837" xfId="0" applyNumberFormat="1" applyFont="1" applyFill="1" applyBorder="1" applyAlignment="1" applyProtection="1">
      <alignment horizontal="right" indent="1"/>
      <protection locked="0"/>
    </xf>
    <xf numFmtId="3" fontId="1816" fillId="1759" borderId="1838" xfId="0" applyNumberFormat="1" applyFont="1" applyFill="1" applyBorder="1" applyAlignment="1" applyProtection="1">
      <alignment horizontal="right" indent="1"/>
      <protection locked="0"/>
    </xf>
    <xf numFmtId="3" fontId="1817" fillId="1760" borderId="1839" xfId="0" applyNumberFormat="1" applyFont="1" applyFill="1" applyBorder="1" applyAlignment="1" applyProtection="1">
      <alignment horizontal="right" indent="1"/>
      <protection locked="0"/>
    </xf>
    <xf numFmtId="3" fontId="1818" fillId="1761" borderId="1840" xfId="0" applyNumberFormat="1" applyFont="1" applyFill="1" applyBorder="1" applyAlignment="1" applyProtection="1">
      <alignment horizontal="right" indent="1"/>
      <protection locked="0"/>
    </xf>
    <xf numFmtId="3" fontId="1819" fillId="1762" borderId="1841" xfId="0" applyNumberFormat="1" applyFont="1" applyFill="1" applyBorder="1" applyAlignment="1" applyProtection="1">
      <alignment horizontal="right" indent="1"/>
      <protection locked="0"/>
    </xf>
    <xf numFmtId="3" fontId="1820" fillId="1763" borderId="1842" xfId="0" applyNumberFormat="1" applyFont="1" applyFill="1" applyBorder="1" applyAlignment="1" applyProtection="1">
      <alignment horizontal="right" indent="1"/>
      <protection locked="0"/>
    </xf>
    <xf numFmtId="3" fontId="1821" fillId="1764" borderId="1843" xfId="0" applyNumberFormat="1" applyFont="1" applyFill="1" applyBorder="1" applyAlignment="1" applyProtection="1">
      <alignment horizontal="right" indent="1"/>
      <protection locked="0"/>
    </xf>
    <xf numFmtId="3" fontId="1822" fillId="1765" borderId="1844" xfId="0" applyNumberFormat="1" applyFont="1" applyFill="1" applyBorder="1" applyAlignment="1" applyProtection="1">
      <alignment horizontal="right" indent="1"/>
      <protection locked="0"/>
    </xf>
    <xf numFmtId="3" fontId="1823" fillId="1766" borderId="1845" xfId="0" applyNumberFormat="1" applyFont="1" applyFill="1" applyBorder="1" applyAlignment="1" applyProtection="1">
      <alignment horizontal="right" indent="1"/>
      <protection locked="0"/>
    </xf>
    <xf numFmtId="3" fontId="1824" fillId="1767" borderId="1846" xfId="0" applyNumberFormat="1" applyFont="1" applyFill="1" applyBorder="1" applyAlignment="1" applyProtection="1">
      <alignment horizontal="right" indent="1"/>
      <protection locked="0"/>
    </xf>
    <xf numFmtId="3" fontId="1825" fillId="1768" borderId="1847" xfId="0" applyNumberFormat="1" applyFont="1" applyFill="1" applyBorder="1" applyAlignment="1" applyProtection="1">
      <alignment horizontal="right" indent="1"/>
      <protection locked="0"/>
    </xf>
    <xf numFmtId="3" fontId="1826" fillId="1769" borderId="1848" xfId="0" applyNumberFormat="1" applyFont="1" applyFill="1" applyBorder="1" applyAlignment="1" applyProtection="1">
      <alignment horizontal="right" indent="1"/>
      <protection locked="0"/>
    </xf>
    <xf numFmtId="3" fontId="1827" fillId="1770" borderId="1849" xfId="0" applyNumberFormat="1" applyFont="1" applyFill="1" applyBorder="1" applyAlignment="1" applyProtection="1">
      <alignment horizontal="right" indent="1"/>
      <protection locked="0"/>
    </xf>
    <xf numFmtId="3" fontId="1828" fillId="1771" borderId="1850" xfId="0" applyNumberFormat="1" applyFont="1" applyFill="1" applyBorder="1" applyAlignment="1" applyProtection="1">
      <alignment horizontal="right" indent="1"/>
      <protection locked="0"/>
    </xf>
    <xf numFmtId="3" fontId="1829" fillId="1772" borderId="1851" xfId="0" applyNumberFormat="1" applyFont="1" applyFill="1" applyBorder="1" applyAlignment="1" applyProtection="1">
      <alignment horizontal="right" indent="1"/>
      <protection locked="0"/>
    </xf>
    <xf numFmtId="3" fontId="1830" fillId="1773" borderId="1852" xfId="0" applyNumberFormat="1" applyFont="1" applyFill="1" applyBorder="1" applyAlignment="1" applyProtection="1">
      <alignment horizontal="right" indent="1"/>
      <protection locked="0"/>
    </xf>
    <xf numFmtId="3" fontId="1831" fillId="1774" borderId="1853" xfId="0" applyNumberFormat="1" applyFont="1" applyFill="1" applyBorder="1" applyAlignment="1" applyProtection="1">
      <alignment horizontal="right" indent="1"/>
      <protection locked="0"/>
    </xf>
    <xf numFmtId="3" fontId="1832" fillId="1775" borderId="1854" xfId="0" applyNumberFormat="1" applyFont="1" applyFill="1" applyBorder="1" applyAlignment="1" applyProtection="1">
      <alignment horizontal="right" indent="1"/>
      <protection locked="0"/>
    </xf>
    <xf numFmtId="3" fontId="1833" fillId="1776" borderId="1855" xfId="0" applyNumberFormat="1" applyFont="1" applyFill="1" applyBorder="1" applyAlignment="1" applyProtection="1">
      <alignment horizontal="right" indent="1"/>
      <protection locked="0"/>
    </xf>
    <xf numFmtId="3" fontId="1834" fillId="1777" borderId="1856" xfId="0" applyNumberFormat="1" applyFont="1" applyFill="1" applyBorder="1" applyAlignment="1" applyProtection="1">
      <alignment horizontal="right" indent="1"/>
      <protection locked="0"/>
    </xf>
    <xf numFmtId="3" fontId="1835" fillId="1778" borderId="1857" xfId="0" applyNumberFormat="1" applyFont="1" applyFill="1" applyBorder="1" applyAlignment="1" applyProtection="1">
      <alignment horizontal="right" indent="1"/>
      <protection locked="0"/>
    </xf>
    <xf numFmtId="3" fontId="1836" fillId="1779" borderId="1858" xfId="0" applyNumberFormat="1" applyFont="1" applyFill="1" applyBorder="1" applyAlignment="1" applyProtection="1">
      <alignment horizontal="right" indent="1"/>
      <protection locked="0"/>
    </xf>
    <xf numFmtId="3" fontId="1837" fillId="1780" borderId="1859" xfId="0" applyNumberFormat="1" applyFont="1" applyFill="1" applyBorder="1" applyAlignment="1" applyProtection="1">
      <alignment horizontal="right" indent="1"/>
      <protection locked="0"/>
    </xf>
    <xf numFmtId="3" fontId="1838" fillId="1781" borderId="1860" xfId="0" applyNumberFormat="1" applyFont="1" applyFill="1" applyBorder="1" applyAlignment="1" applyProtection="1">
      <alignment horizontal="right" indent="1"/>
      <protection locked="0"/>
    </xf>
    <xf numFmtId="3" fontId="1839" fillId="1782" borderId="1861" xfId="0" applyNumberFormat="1" applyFont="1" applyFill="1" applyBorder="1" applyAlignment="1" applyProtection="1">
      <alignment horizontal="right" indent="1"/>
      <protection locked="0"/>
    </xf>
    <xf numFmtId="3" fontId="1840" fillId="1783" borderId="1862" xfId="0" applyNumberFormat="1" applyFont="1" applyFill="1" applyBorder="1" applyAlignment="1" applyProtection="1">
      <alignment horizontal="right" indent="1"/>
      <protection locked="0"/>
    </xf>
    <xf numFmtId="3" fontId="1841" fillId="1784" borderId="1863" xfId="0" applyNumberFormat="1" applyFont="1" applyFill="1" applyBorder="1" applyAlignment="1" applyProtection="1">
      <alignment horizontal="right" indent="1"/>
      <protection locked="0"/>
    </xf>
    <xf numFmtId="3" fontId="1842" fillId="1785" borderId="1864" xfId="0" applyNumberFormat="1" applyFont="1" applyFill="1" applyBorder="1" applyAlignment="1" applyProtection="1">
      <alignment horizontal="right" indent="1"/>
      <protection locked="0"/>
    </xf>
    <xf numFmtId="3" fontId="1843" fillId="1786" borderId="1865" xfId="0" applyNumberFormat="1" applyFont="1" applyFill="1" applyBorder="1" applyAlignment="1" applyProtection="1">
      <alignment horizontal="right" indent="1"/>
      <protection locked="0"/>
    </xf>
    <xf numFmtId="3" fontId="1844" fillId="1787" borderId="1866" xfId="0" applyNumberFormat="1" applyFont="1" applyFill="1" applyBorder="1" applyAlignment="1" applyProtection="1">
      <alignment horizontal="right" indent="1"/>
      <protection locked="0"/>
    </xf>
    <xf numFmtId="3" fontId="1845" fillId="1788" borderId="1867" xfId="0" applyNumberFormat="1" applyFont="1" applyFill="1" applyBorder="1" applyAlignment="1" applyProtection="1">
      <alignment horizontal="right" indent="1"/>
      <protection locked="0"/>
    </xf>
    <xf numFmtId="3" fontId="1846" fillId="1789" borderId="1868" xfId="0" applyNumberFormat="1" applyFont="1" applyFill="1" applyBorder="1" applyAlignment="1" applyProtection="1">
      <alignment horizontal="right" indent="1"/>
      <protection locked="0"/>
    </xf>
    <xf numFmtId="3" fontId="1847" fillId="1790" borderId="1869" xfId="0" applyNumberFormat="1" applyFont="1" applyFill="1" applyBorder="1" applyAlignment="1" applyProtection="1">
      <alignment horizontal="right" indent="1"/>
      <protection locked="0"/>
    </xf>
    <xf numFmtId="3" fontId="1848" fillId="1791" borderId="1870" xfId="0" applyNumberFormat="1" applyFont="1" applyFill="1" applyBorder="1" applyAlignment="1" applyProtection="1">
      <alignment horizontal="right" indent="1"/>
      <protection locked="0"/>
    </xf>
    <xf numFmtId="3" fontId="1849" fillId="1792" borderId="1871" xfId="0" applyNumberFormat="1" applyFont="1" applyFill="1" applyBorder="1" applyAlignment="1" applyProtection="1">
      <alignment horizontal="right" indent="1"/>
      <protection locked="0"/>
    </xf>
    <xf numFmtId="3" fontId="1850" fillId="1793" borderId="1872" xfId="0" applyNumberFormat="1" applyFont="1" applyFill="1" applyBorder="1" applyAlignment="1" applyProtection="1">
      <alignment horizontal="right" indent="1"/>
      <protection locked="0"/>
    </xf>
    <xf numFmtId="3" fontId="1851" fillId="1794" borderId="1873" xfId="0" applyNumberFormat="1" applyFont="1" applyFill="1" applyBorder="1" applyAlignment="1" applyProtection="1">
      <alignment horizontal="right" indent="1"/>
      <protection locked="0"/>
    </xf>
    <xf numFmtId="3" fontId="1852" fillId="1795" borderId="1874" xfId="0" applyNumberFormat="1" applyFont="1" applyFill="1" applyBorder="1" applyAlignment="1" applyProtection="1">
      <alignment horizontal="right" indent="1"/>
      <protection locked="0"/>
    </xf>
    <xf numFmtId="3" fontId="1853" fillId="1796" borderId="1875" xfId="0" applyNumberFormat="1" applyFont="1" applyFill="1" applyBorder="1" applyAlignment="1" applyProtection="1">
      <alignment horizontal="right" indent="1"/>
      <protection locked="0"/>
    </xf>
    <xf numFmtId="3" fontId="1854" fillId="1797" borderId="1876" xfId="0" applyNumberFormat="1" applyFont="1" applyFill="1" applyBorder="1" applyAlignment="1" applyProtection="1">
      <alignment horizontal="right" indent="1"/>
      <protection locked="0"/>
    </xf>
    <xf numFmtId="3" fontId="1855" fillId="1798" borderId="1877" xfId="0" applyNumberFormat="1" applyFont="1" applyFill="1" applyBorder="1" applyAlignment="1" applyProtection="1">
      <alignment horizontal="right" indent="1"/>
      <protection locked="0"/>
    </xf>
    <xf numFmtId="3" fontId="1856" fillId="1799" borderId="1878" xfId="0" applyNumberFormat="1" applyFont="1" applyFill="1" applyBorder="1" applyAlignment="1" applyProtection="1">
      <alignment horizontal="right" indent="1"/>
      <protection locked="0"/>
    </xf>
    <xf numFmtId="3" fontId="1857" fillId="1800" borderId="1879" xfId="0" applyNumberFormat="1" applyFont="1" applyFill="1" applyBorder="1" applyAlignment="1" applyProtection="1">
      <alignment horizontal="right" indent="1"/>
      <protection locked="0"/>
    </xf>
    <xf numFmtId="3" fontId="1858" fillId="1801" borderId="1880" xfId="0" applyNumberFormat="1" applyFont="1" applyFill="1" applyBorder="1" applyAlignment="1" applyProtection="1">
      <alignment horizontal="right" indent="1"/>
      <protection locked="0"/>
    </xf>
    <xf numFmtId="3" fontId="1859" fillId="1802" borderId="1881" xfId="0" applyNumberFormat="1" applyFont="1" applyFill="1" applyBorder="1" applyAlignment="1" applyProtection="1">
      <alignment horizontal="right" indent="1"/>
      <protection locked="0"/>
    </xf>
    <xf numFmtId="3" fontId="1860" fillId="1803" borderId="1882" xfId="0" applyNumberFormat="1" applyFont="1" applyFill="1" applyBorder="1" applyAlignment="1" applyProtection="1">
      <alignment horizontal="right" indent="1"/>
      <protection locked="0"/>
    </xf>
    <xf numFmtId="3" fontId="1861" fillId="1804" borderId="1883" xfId="0" applyNumberFormat="1" applyFont="1" applyFill="1" applyBorder="1" applyAlignment="1" applyProtection="1">
      <alignment horizontal="right" indent="1"/>
      <protection locked="0"/>
    </xf>
    <xf numFmtId="3" fontId="1862" fillId="1805" borderId="1884" xfId="0" applyNumberFormat="1" applyFont="1" applyFill="1" applyBorder="1" applyAlignment="1" applyProtection="1">
      <alignment horizontal="right" indent="1"/>
      <protection locked="0"/>
    </xf>
    <xf numFmtId="3" fontId="1863" fillId="1806" borderId="1885" xfId="0" applyNumberFormat="1" applyFont="1" applyFill="1" applyBorder="1" applyAlignment="1" applyProtection="1">
      <alignment horizontal="right" indent="1"/>
      <protection locked="0"/>
    </xf>
    <xf numFmtId="3" fontId="1864" fillId="1807" borderId="1886" xfId="0" applyNumberFormat="1" applyFont="1" applyFill="1" applyBorder="1" applyAlignment="1" applyProtection="1">
      <alignment horizontal="right" indent="1"/>
      <protection locked="0"/>
    </xf>
    <xf numFmtId="3" fontId="1865" fillId="1808" borderId="1887" xfId="0" applyNumberFormat="1" applyFont="1" applyFill="1" applyBorder="1" applyAlignment="1" applyProtection="1">
      <alignment horizontal="right" indent="1"/>
      <protection locked="0"/>
    </xf>
    <xf numFmtId="3" fontId="1866" fillId="1809" borderId="1888" xfId="0" applyNumberFormat="1" applyFont="1" applyFill="1" applyBorder="1" applyAlignment="1" applyProtection="1">
      <alignment horizontal="right" indent="1"/>
      <protection locked="0"/>
    </xf>
    <xf numFmtId="3" fontId="1867" fillId="1810" borderId="1889" xfId="0" applyNumberFormat="1" applyFont="1" applyFill="1" applyBorder="1" applyAlignment="1" applyProtection="1">
      <alignment horizontal="right" indent="1"/>
      <protection locked="0"/>
    </xf>
    <xf numFmtId="3" fontId="1868" fillId="1811" borderId="1890" xfId="0" applyNumberFormat="1" applyFont="1" applyFill="1" applyBorder="1" applyAlignment="1" applyProtection="1">
      <alignment horizontal="right" indent="1"/>
      <protection locked="0"/>
    </xf>
    <xf numFmtId="3" fontId="1869" fillId="1812" borderId="1891" xfId="0" applyNumberFormat="1" applyFont="1" applyFill="1" applyBorder="1" applyAlignment="1" applyProtection="1">
      <alignment horizontal="right" indent="1"/>
      <protection locked="0"/>
    </xf>
    <xf numFmtId="3" fontId="1870" fillId="1813" borderId="1892" xfId="0" applyNumberFormat="1" applyFont="1" applyFill="1" applyBorder="1" applyAlignment="1" applyProtection="1">
      <alignment horizontal="right" indent="1"/>
      <protection locked="0"/>
    </xf>
    <xf numFmtId="3" fontId="1871" fillId="1814" borderId="1893" xfId="0" applyNumberFormat="1" applyFont="1" applyFill="1" applyBorder="1" applyAlignment="1" applyProtection="1">
      <alignment horizontal="right" indent="1"/>
      <protection locked="0"/>
    </xf>
    <xf numFmtId="3" fontId="1872" fillId="1815" borderId="1894" xfId="0" applyNumberFormat="1" applyFont="1" applyFill="1" applyBorder="1" applyAlignment="1" applyProtection="1">
      <alignment horizontal="right" indent="1"/>
      <protection locked="0"/>
    </xf>
    <xf numFmtId="3" fontId="1873" fillId="1816" borderId="1895" xfId="0" applyNumberFormat="1" applyFont="1" applyFill="1" applyBorder="1" applyAlignment="1" applyProtection="1">
      <alignment horizontal="right" indent="1"/>
      <protection locked="0"/>
    </xf>
    <xf numFmtId="3" fontId="1874" fillId="1817" borderId="1896" xfId="0" applyNumberFormat="1" applyFont="1" applyFill="1" applyBorder="1" applyAlignment="1" applyProtection="1">
      <alignment horizontal="right" indent="1"/>
      <protection locked="0"/>
    </xf>
    <xf numFmtId="3" fontId="1875" fillId="1818" borderId="1897" xfId="0" applyNumberFormat="1" applyFont="1" applyFill="1" applyBorder="1" applyAlignment="1" applyProtection="1">
      <alignment horizontal="right" indent="1"/>
      <protection locked="0"/>
    </xf>
    <xf numFmtId="3" fontId="1876" fillId="1819" borderId="1898" xfId="0" applyNumberFormat="1" applyFont="1" applyFill="1" applyBorder="1" applyAlignment="1" applyProtection="1">
      <alignment horizontal="right" indent="1"/>
      <protection locked="0"/>
    </xf>
    <xf numFmtId="3" fontId="1877" fillId="1820" borderId="1899" xfId="0" applyNumberFormat="1" applyFont="1" applyFill="1" applyBorder="1" applyAlignment="1" applyProtection="1">
      <alignment horizontal="right" indent="1"/>
      <protection locked="0"/>
    </xf>
    <xf numFmtId="3" fontId="1878" fillId="1821" borderId="1900" xfId="0" applyNumberFormat="1" applyFont="1" applyFill="1" applyBorder="1" applyAlignment="1" applyProtection="1">
      <alignment horizontal="right" indent="1"/>
      <protection locked="0"/>
    </xf>
    <xf numFmtId="3" fontId="1879" fillId="1822" borderId="1901" xfId="0" applyNumberFormat="1" applyFont="1" applyFill="1" applyBorder="1" applyAlignment="1" applyProtection="1">
      <alignment horizontal="right" indent="1"/>
      <protection locked="0"/>
    </xf>
    <xf numFmtId="3" fontId="1880" fillId="1823" borderId="1902" xfId="0" applyNumberFormat="1" applyFont="1" applyFill="1" applyBorder="1" applyAlignment="1" applyProtection="1">
      <alignment horizontal="right" indent="1"/>
      <protection locked="0"/>
    </xf>
    <xf numFmtId="3" fontId="1881" fillId="1824" borderId="1903" xfId="0" applyNumberFormat="1" applyFont="1" applyFill="1" applyBorder="1" applyAlignment="1" applyProtection="1">
      <alignment horizontal="right" indent="1"/>
      <protection locked="0"/>
    </xf>
    <xf numFmtId="3" fontId="1882" fillId="1825" borderId="1904" xfId="0" applyNumberFormat="1" applyFont="1" applyFill="1" applyBorder="1" applyAlignment="1" applyProtection="1">
      <alignment horizontal="right" indent="1"/>
      <protection locked="0"/>
    </xf>
    <xf numFmtId="3" fontId="1883" fillId="1826" borderId="1905" xfId="0" applyNumberFormat="1" applyFont="1" applyFill="1" applyBorder="1" applyAlignment="1" applyProtection="1">
      <alignment horizontal="right" indent="1"/>
      <protection locked="0"/>
    </xf>
    <xf numFmtId="3" fontId="1884" fillId="1827" borderId="1906" xfId="0" applyNumberFormat="1" applyFont="1" applyFill="1" applyBorder="1" applyAlignment="1" applyProtection="1">
      <alignment horizontal="right" indent="1"/>
      <protection locked="0"/>
    </xf>
    <xf numFmtId="3" fontId="1885" fillId="1828" borderId="1907" xfId="0" applyNumberFormat="1" applyFont="1" applyFill="1" applyBorder="1" applyAlignment="1" applyProtection="1">
      <alignment horizontal="right" indent="1"/>
      <protection locked="0"/>
    </xf>
    <xf numFmtId="3" fontId="1886" fillId="1829" borderId="1908" xfId="0" applyNumberFormat="1" applyFont="1" applyFill="1" applyBorder="1" applyAlignment="1" applyProtection="1">
      <alignment horizontal="right" indent="1"/>
      <protection locked="0"/>
    </xf>
    <xf numFmtId="3" fontId="1887" fillId="1830" borderId="1909" xfId="0" applyNumberFormat="1" applyFont="1" applyFill="1" applyBorder="1" applyAlignment="1" applyProtection="1">
      <alignment horizontal="right" indent="1"/>
      <protection locked="0"/>
    </xf>
    <xf numFmtId="3" fontId="1888" fillId="1831" borderId="1910" xfId="0" applyNumberFormat="1" applyFont="1" applyFill="1" applyBorder="1" applyAlignment="1" applyProtection="1">
      <alignment horizontal="right" indent="1"/>
      <protection locked="0"/>
    </xf>
    <xf numFmtId="3" fontId="1889" fillId="1832" borderId="1911" xfId="0" applyNumberFormat="1" applyFont="1" applyFill="1" applyBorder="1" applyAlignment="1" applyProtection="1">
      <alignment horizontal="right" indent="1"/>
      <protection locked="0"/>
    </xf>
    <xf numFmtId="3" fontId="1890" fillId="1833" borderId="1912" xfId="0" applyNumberFormat="1" applyFont="1" applyFill="1" applyBorder="1" applyAlignment="1" applyProtection="1">
      <alignment horizontal="right" indent="1"/>
      <protection locked="0"/>
    </xf>
    <xf numFmtId="3" fontId="1891" fillId="1834" borderId="1913" xfId="0" applyNumberFormat="1" applyFont="1" applyFill="1" applyBorder="1" applyAlignment="1" applyProtection="1">
      <alignment horizontal="right" indent="1"/>
      <protection locked="0"/>
    </xf>
    <xf numFmtId="3" fontId="1892" fillId="1835" borderId="1914" xfId="0" applyNumberFormat="1" applyFont="1" applyFill="1" applyBorder="1" applyAlignment="1" applyProtection="1">
      <alignment horizontal="right" indent="1"/>
      <protection locked="0"/>
    </xf>
    <xf numFmtId="3" fontId="1893" fillId="1836" borderId="1915" xfId="0" applyNumberFormat="1" applyFont="1" applyFill="1" applyBorder="1" applyAlignment="1" applyProtection="1">
      <alignment horizontal="right" indent="1"/>
      <protection locked="0"/>
    </xf>
    <xf numFmtId="3" fontId="1894" fillId="1837" borderId="1916" xfId="0" applyNumberFormat="1" applyFont="1" applyFill="1" applyBorder="1" applyAlignment="1" applyProtection="1">
      <alignment horizontal="right" indent="1"/>
      <protection locked="0"/>
    </xf>
    <xf numFmtId="3" fontId="1895" fillId="1838" borderId="1917" xfId="0" applyNumberFormat="1" applyFont="1" applyFill="1" applyBorder="1" applyAlignment="1" applyProtection="1">
      <alignment horizontal="right" indent="1"/>
      <protection locked="0"/>
    </xf>
    <xf numFmtId="3" fontId="1896" fillId="1839" borderId="1918" xfId="0" applyNumberFormat="1" applyFont="1" applyFill="1" applyBorder="1" applyAlignment="1" applyProtection="1">
      <alignment horizontal="right" indent="1"/>
      <protection locked="0"/>
    </xf>
    <xf numFmtId="3" fontId="1897" fillId="1840" borderId="1919" xfId="0" applyNumberFormat="1" applyFont="1" applyFill="1" applyBorder="1" applyAlignment="1" applyProtection="1">
      <alignment horizontal="right" indent="1"/>
      <protection locked="0"/>
    </xf>
    <xf numFmtId="3" fontId="1898" fillId="1841" borderId="1920" xfId="0" applyNumberFormat="1" applyFont="1" applyFill="1" applyBorder="1" applyAlignment="1" applyProtection="1">
      <alignment horizontal="right" indent="1"/>
      <protection locked="0"/>
    </xf>
    <xf numFmtId="3" fontId="1899" fillId="1842" borderId="1921" xfId="0" applyNumberFormat="1" applyFont="1" applyFill="1" applyBorder="1" applyAlignment="1" applyProtection="1">
      <alignment horizontal="right" indent="1"/>
      <protection locked="0"/>
    </xf>
    <xf numFmtId="3" fontId="1900" fillId="1843" borderId="1922" xfId="0" applyNumberFormat="1" applyFont="1" applyFill="1" applyBorder="1" applyAlignment="1" applyProtection="1">
      <alignment horizontal="right" indent="1"/>
      <protection locked="0"/>
    </xf>
    <xf numFmtId="3" fontId="1901" fillId="1844" borderId="1923" xfId="0" applyNumberFormat="1" applyFont="1" applyFill="1" applyBorder="1" applyAlignment="1" applyProtection="1">
      <alignment horizontal="right" indent="1"/>
      <protection locked="0"/>
    </xf>
    <xf numFmtId="3" fontId="1902" fillId="1845" borderId="1924" xfId="0" applyNumberFormat="1" applyFont="1" applyFill="1" applyBorder="1" applyAlignment="1" applyProtection="1">
      <alignment horizontal="right" indent="1"/>
      <protection locked="0"/>
    </xf>
    <xf numFmtId="3" fontId="1903" fillId="1846" borderId="1925" xfId="0" applyNumberFormat="1" applyFont="1" applyFill="1" applyBorder="1" applyAlignment="1" applyProtection="1">
      <alignment horizontal="right" indent="1"/>
      <protection locked="0"/>
    </xf>
    <xf numFmtId="3" fontId="1904" fillId="1847" borderId="1926" xfId="0" applyNumberFormat="1" applyFont="1" applyFill="1" applyBorder="1" applyAlignment="1" applyProtection="1">
      <alignment horizontal="right" indent="1"/>
      <protection locked="0"/>
    </xf>
    <xf numFmtId="3" fontId="1905" fillId="1848" borderId="1927" xfId="0" applyNumberFormat="1" applyFont="1" applyFill="1" applyBorder="1" applyAlignment="1" applyProtection="1">
      <alignment horizontal="right" indent="1"/>
      <protection locked="0"/>
    </xf>
    <xf numFmtId="3" fontId="1906" fillId="1849" borderId="1928" xfId="0" applyNumberFormat="1" applyFont="1" applyFill="1" applyBorder="1" applyAlignment="1" applyProtection="1">
      <alignment horizontal="right" indent="1"/>
      <protection locked="0"/>
    </xf>
    <xf numFmtId="3" fontId="1907" fillId="1850" borderId="1929" xfId="0" applyNumberFormat="1" applyFont="1" applyFill="1" applyBorder="1" applyAlignment="1" applyProtection="1">
      <alignment horizontal="right" indent="1"/>
      <protection locked="0"/>
    </xf>
    <xf numFmtId="3" fontId="1908" fillId="1851" borderId="1930" xfId="0" applyNumberFormat="1" applyFont="1" applyFill="1" applyBorder="1" applyAlignment="1" applyProtection="1">
      <alignment horizontal="right" indent="1"/>
      <protection locked="0"/>
    </xf>
    <xf numFmtId="3" fontId="1909" fillId="1852" borderId="1931" xfId="0" applyNumberFormat="1" applyFont="1" applyFill="1" applyBorder="1" applyAlignment="1" applyProtection="1">
      <alignment horizontal="right" indent="1"/>
      <protection locked="0"/>
    </xf>
    <xf numFmtId="3" fontId="1910" fillId="1853" borderId="1932" xfId="0" applyNumberFormat="1" applyFont="1" applyFill="1" applyBorder="1" applyAlignment="1" applyProtection="1">
      <alignment horizontal="right" indent="1"/>
      <protection locked="0"/>
    </xf>
    <xf numFmtId="3" fontId="1911" fillId="1854" borderId="1933" xfId="0" applyNumberFormat="1" applyFont="1" applyFill="1" applyBorder="1" applyAlignment="1" applyProtection="1">
      <alignment horizontal="right" indent="1"/>
      <protection locked="0"/>
    </xf>
    <xf numFmtId="3" fontId="1912" fillId="1855" borderId="1934" xfId="0" applyNumberFormat="1" applyFont="1" applyFill="1" applyBorder="1" applyAlignment="1" applyProtection="1">
      <alignment horizontal="right" indent="1"/>
      <protection locked="0"/>
    </xf>
    <xf numFmtId="3" fontId="1913" fillId="1856" borderId="1935" xfId="0" applyNumberFormat="1" applyFont="1" applyFill="1" applyBorder="1" applyAlignment="1" applyProtection="1">
      <alignment horizontal="right" indent="1"/>
      <protection locked="0"/>
    </xf>
    <xf numFmtId="3" fontId="1914" fillId="1857" borderId="1936" xfId="0" applyNumberFormat="1" applyFont="1" applyFill="1" applyBorder="1" applyAlignment="1" applyProtection="1">
      <alignment horizontal="right" indent="1"/>
      <protection locked="0"/>
    </xf>
    <xf numFmtId="3" fontId="1915" fillId="1858" borderId="1937" xfId="0" applyNumberFormat="1" applyFont="1" applyFill="1" applyBorder="1" applyAlignment="1" applyProtection="1">
      <alignment horizontal="right" indent="1"/>
      <protection locked="0"/>
    </xf>
    <xf numFmtId="3" fontId="1916" fillId="1859" borderId="1938" xfId="0" applyNumberFormat="1" applyFont="1" applyFill="1" applyBorder="1" applyAlignment="1" applyProtection="1">
      <alignment horizontal="right" indent="1"/>
      <protection locked="0"/>
    </xf>
    <xf numFmtId="3" fontId="1917" fillId="1860" borderId="1939" xfId="0" applyNumberFormat="1" applyFont="1" applyFill="1" applyBorder="1" applyAlignment="1" applyProtection="1">
      <alignment horizontal="right" indent="1"/>
      <protection locked="0"/>
    </xf>
    <xf numFmtId="3" fontId="1918" fillId="1861" borderId="1940" xfId="0" applyNumberFormat="1" applyFont="1" applyFill="1" applyBorder="1" applyAlignment="1" applyProtection="1">
      <alignment horizontal="right" indent="1"/>
      <protection locked="0"/>
    </xf>
    <xf numFmtId="3" fontId="1919" fillId="1862" borderId="1941" xfId="0" applyNumberFormat="1" applyFont="1" applyFill="1" applyBorder="1" applyAlignment="1" applyProtection="1">
      <alignment horizontal="right" indent="1"/>
      <protection locked="0"/>
    </xf>
    <xf numFmtId="3" fontId="1920" fillId="1863" borderId="1942" xfId="0" applyNumberFormat="1" applyFont="1" applyFill="1" applyBorder="1" applyAlignment="1" applyProtection="1">
      <alignment horizontal="right" indent="1"/>
      <protection locked="0"/>
    </xf>
    <xf numFmtId="3" fontId="1921" fillId="1864" borderId="1943" xfId="0" applyNumberFormat="1" applyFont="1" applyFill="1" applyBorder="1" applyAlignment="1" applyProtection="1">
      <alignment horizontal="right" indent="1"/>
      <protection locked="0"/>
    </xf>
    <xf numFmtId="3" fontId="1922" fillId="1865" borderId="1944" xfId="0" applyNumberFormat="1" applyFont="1" applyFill="1" applyBorder="1" applyAlignment="1" applyProtection="1">
      <alignment horizontal="right" indent="1"/>
      <protection locked="0"/>
    </xf>
    <xf numFmtId="3" fontId="1923" fillId="1866" borderId="1945" xfId="0" applyNumberFormat="1" applyFont="1" applyFill="1" applyBorder="1" applyAlignment="1" applyProtection="1">
      <alignment horizontal="right" indent="1"/>
      <protection locked="0"/>
    </xf>
    <xf numFmtId="3" fontId="1924" fillId="1867" borderId="1946" xfId="0" applyNumberFormat="1" applyFont="1" applyFill="1" applyBorder="1" applyAlignment="1" applyProtection="1">
      <alignment horizontal="right" indent="1"/>
      <protection locked="0"/>
    </xf>
    <xf numFmtId="3" fontId="1925" fillId="1868" borderId="1947" xfId="0" applyNumberFormat="1" applyFont="1" applyFill="1" applyBorder="1" applyAlignment="1" applyProtection="1">
      <alignment horizontal="right" indent="1"/>
      <protection locked="0"/>
    </xf>
    <xf numFmtId="3" fontId="1926" fillId="1869" borderId="1948" xfId="0" applyNumberFormat="1" applyFont="1" applyFill="1" applyBorder="1" applyAlignment="1" applyProtection="1">
      <alignment horizontal="right" indent="1"/>
      <protection locked="0"/>
    </xf>
    <xf numFmtId="3" fontId="1927" fillId="1870" borderId="1949" xfId="0" applyNumberFormat="1" applyFont="1" applyFill="1" applyBorder="1" applyAlignment="1" applyProtection="1">
      <alignment horizontal="right" indent="1"/>
      <protection locked="0"/>
    </xf>
    <xf numFmtId="3" fontId="1928" fillId="1871" borderId="1950" xfId="0" applyNumberFormat="1" applyFont="1" applyFill="1" applyBorder="1" applyAlignment="1" applyProtection="1">
      <alignment horizontal="right" indent="1"/>
      <protection locked="0"/>
    </xf>
    <xf numFmtId="3" fontId="1929" fillId="1872" borderId="1951" xfId="0" applyNumberFormat="1" applyFont="1" applyFill="1" applyBorder="1" applyAlignment="1" applyProtection="1">
      <alignment horizontal="right" indent="1"/>
      <protection locked="0"/>
    </xf>
    <xf numFmtId="3" fontId="1930" fillId="1873" borderId="1952" xfId="0" applyNumberFormat="1" applyFont="1" applyFill="1" applyBorder="1" applyAlignment="1" applyProtection="1">
      <alignment horizontal="right" indent="1"/>
      <protection locked="0"/>
    </xf>
    <xf numFmtId="3" fontId="1931" fillId="1874" borderId="1953" xfId="0" applyNumberFormat="1" applyFont="1" applyFill="1" applyBorder="1" applyAlignment="1" applyProtection="1">
      <alignment horizontal="right" indent="1"/>
      <protection locked="0"/>
    </xf>
    <xf numFmtId="3" fontId="1932" fillId="1875" borderId="1954" xfId="0" applyNumberFormat="1" applyFont="1" applyFill="1" applyBorder="1" applyAlignment="1" applyProtection="1">
      <alignment horizontal="right" indent="1"/>
      <protection locked="0"/>
    </xf>
    <xf numFmtId="3" fontId="1933" fillId="1876" borderId="1955" xfId="0" applyNumberFormat="1" applyFont="1" applyFill="1" applyBorder="1" applyAlignment="1" applyProtection="1">
      <alignment horizontal="right" indent="1"/>
      <protection locked="0"/>
    </xf>
    <xf numFmtId="3" fontId="1934" fillId="1877" borderId="1956" xfId="0" applyNumberFormat="1" applyFont="1" applyFill="1" applyBorder="1" applyAlignment="1">
      <alignment horizontal="right" wrapText="1" indent="1"/>
    </xf>
    <xf numFmtId="3" fontId="1935" fillId="1878" borderId="1957" xfId="0" applyNumberFormat="1" applyFont="1" applyFill="1" applyBorder="1" applyAlignment="1">
      <alignment horizontal="right" wrapText="1" indent="1"/>
    </xf>
    <xf numFmtId="3" fontId="1936" fillId="1879" borderId="1958" xfId="0" applyNumberFormat="1" applyFont="1" applyFill="1" applyBorder="1" applyAlignment="1">
      <alignment horizontal="right" wrapText="1" indent="1"/>
    </xf>
    <xf numFmtId="3" fontId="1937" fillId="1880" borderId="1959" xfId="0" applyNumberFormat="1" applyFont="1" applyFill="1" applyBorder="1" applyAlignment="1">
      <alignment horizontal="right" wrapText="1" indent="1"/>
    </xf>
    <xf numFmtId="3" fontId="1938" fillId="1881" borderId="1960" xfId="0" applyNumberFormat="1" applyFont="1" applyFill="1" applyBorder="1" applyAlignment="1">
      <alignment horizontal="right" wrapText="1" indent="1"/>
    </xf>
    <xf numFmtId="3" fontId="1939" fillId="1882" borderId="1961" xfId="0" applyNumberFormat="1" applyFont="1" applyFill="1" applyBorder="1" applyAlignment="1">
      <alignment horizontal="right" wrapText="1" indent="1"/>
    </xf>
    <xf numFmtId="3" fontId="1940" fillId="1883" borderId="1962" xfId="0" applyNumberFormat="1" applyFont="1" applyFill="1" applyBorder="1" applyAlignment="1">
      <alignment horizontal="right" wrapText="1" indent="1"/>
    </xf>
    <xf numFmtId="3" fontId="1941" fillId="1884" borderId="1963" xfId="0" applyNumberFormat="1" applyFont="1" applyFill="1" applyBorder="1" applyAlignment="1">
      <alignment horizontal="right" wrapText="1" indent="1"/>
    </xf>
    <xf numFmtId="3" fontId="1942" fillId="1885" borderId="1964" xfId="0" applyNumberFormat="1" applyFont="1" applyFill="1" applyBorder="1" applyAlignment="1">
      <alignment horizontal="right" wrapText="1" indent="1"/>
    </xf>
    <xf numFmtId="3" fontId="1943" fillId="1886" borderId="1965" xfId="0" applyNumberFormat="1" applyFont="1" applyFill="1" applyBorder="1" applyAlignment="1">
      <alignment horizontal="right" wrapText="1" indent="1"/>
    </xf>
    <xf numFmtId="3" fontId="1944" fillId="1887" borderId="1966" xfId="0" applyNumberFormat="1" applyFont="1" applyFill="1" applyBorder="1" applyAlignment="1">
      <alignment horizontal="right" wrapText="1" indent="1"/>
    </xf>
    <xf numFmtId="3" fontId="1945" fillId="1888" borderId="1967" xfId="0" applyNumberFormat="1" applyFont="1" applyFill="1" applyBorder="1" applyAlignment="1">
      <alignment horizontal="right" wrapText="1" indent="1"/>
    </xf>
    <xf numFmtId="3" fontId="1946" fillId="1889" borderId="1968" xfId="0" applyNumberFormat="1" applyFont="1" applyFill="1" applyBorder="1" applyAlignment="1">
      <alignment horizontal="right" wrapText="1" indent="1"/>
    </xf>
    <xf numFmtId="3" fontId="1947" fillId="1890" borderId="1969" xfId="0" applyNumberFormat="1" applyFont="1" applyFill="1" applyBorder="1" applyAlignment="1">
      <alignment horizontal="right" indent="1"/>
    </xf>
    <xf numFmtId="3" fontId="1948" fillId="1891" borderId="1970" xfId="0" applyNumberFormat="1" applyFont="1" applyFill="1" applyBorder="1" applyAlignment="1">
      <alignment horizontal="right" indent="1"/>
    </xf>
    <xf numFmtId="3" fontId="1949" fillId="1892" borderId="1971" xfId="0" applyNumberFormat="1" applyFont="1" applyFill="1" applyBorder="1" applyAlignment="1">
      <alignment horizontal="right" indent="1"/>
    </xf>
    <xf numFmtId="3" fontId="1950" fillId="1893" borderId="1972" xfId="0" applyNumberFormat="1" applyFont="1" applyFill="1" applyBorder="1" applyAlignment="1">
      <alignment horizontal="right" indent="1"/>
    </xf>
    <xf numFmtId="3" fontId="1951" fillId="1894" borderId="1973" xfId="0" applyNumberFormat="1" applyFont="1" applyFill="1" applyBorder="1" applyAlignment="1">
      <alignment horizontal="right" indent="1"/>
    </xf>
    <xf numFmtId="3" fontId="1952" fillId="1895" borderId="1974" xfId="0" applyNumberFormat="1" applyFont="1" applyFill="1" applyBorder="1" applyAlignment="1">
      <alignment horizontal="right" indent="1"/>
    </xf>
    <xf numFmtId="3" fontId="1953" fillId="1896" borderId="1975" xfId="0" applyNumberFormat="1" applyFont="1" applyFill="1" applyBorder="1" applyAlignment="1">
      <alignment horizontal="right" indent="1"/>
    </xf>
    <xf numFmtId="3" fontId="1954" fillId="1897" borderId="1976" xfId="0" applyNumberFormat="1" applyFont="1" applyFill="1" applyBorder="1" applyAlignment="1">
      <alignment horizontal="right" indent="1"/>
    </xf>
    <xf numFmtId="3" fontId="1955" fillId="1898" borderId="1977" xfId="0" applyNumberFormat="1" applyFont="1" applyFill="1" applyBorder="1" applyAlignment="1">
      <alignment horizontal="right" indent="1"/>
    </xf>
    <xf numFmtId="3" fontId="1956" fillId="1899" borderId="1978" xfId="0" applyNumberFormat="1" applyFont="1" applyFill="1" applyBorder="1" applyAlignment="1">
      <alignment horizontal="right" indent="1"/>
    </xf>
    <xf numFmtId="3" fontId="1957" fillId="1900" borderId="1979" xfId="0" applyNumberFormat="1" applyFont="1" applyFill="1" applyBorder="1" applyAlignment="1">
      <alignment horizontal="right" indent="1"/>
    </xf>
    <xf numFmtId="3" fontId="1958" fillId="1901" borderId="1980" xfId="0" applyNumberFormat="1" applyFont="1" applyFill="1" applyBorder="1" applyAlignment="1">
      <alignment horizontal="right" indent="1"/>
    </xf>
    <xf numFmtId="3" fontId="1959" fillId="1902" borderId="1981" xfId="0" applyNumberFormat="1" applyFont="1" applyFill="1" applyBorder="1" applyAlignment="1">
      <alignment horizontal="right" indent="1"/>
    </xf>
    <xf numFmtId="3" fontId="1960" fillId="1903" borderId="1982" xfId="0" applyNumberFormat="1" applyFont="1" applyFill="1" applyBorder="1" applyAlignment="1">
      <alignment horizontal="right" indent="1"/>
    </xf>
    <xf numFmtId="3" fontId="1961" fillId="1904" borderId="1983" xfId="0" applyNumberFormat="1" applyFont="1" applyFill="1" applyBorder="1" applyAlignment="1">
      <alignment horizontal="right" indent="1"/>
    </xf>
    <xf numFmtId="3" fontId="1962" fillId="1905" borderId="1984" xfId="0" applyNumberFormat="1" applyFont="1" applyFill="1" applyBorder="1" applyAlignment="1">
      <alignment horizontal="right" indent="1"/>
    </xf>
    <xf numFmtId="3" fontId="1963" fillId="1906" borderId="1985" xfId="0" applyNumberFormat="1" applyFont="1" applyFill="1" applyBorder="1" applyAlignment="1">
      <alignment horizontal="right" indent="1"/>
    </xf>
    <xf numFmtId="3" fontId="1964" fillId="1907" borderId="1986" xfId="0" applyNumberFormat="1" applyFont="1" applyFill="1" applyBorder="1" applyAlignment="1">
      <alignment horizontal="right" indent="1"/>
    </xf>
    <xf numFmtId="3" fontId="1965" fillId="1908" borderId="1987" xfId="0" applyNumberFormat="1" applyFont="1" applyFill="1" applyBorder="1" applyAlignment="1">
      <alignment horizontal="right" indent="1"/>
    </xf>
    <xf numFmtId="3" fontId="1966" fillId="1909" borderId="1988" xfId="0" applyNumberFormat="1" applyFont="1" applyFill="1" applyBorder="1" applyAlignment="1">
      <alignment horizontal="right" indent="1"/>
    </xf>
    <xf numFmtId="3" fontId="1967" fillId="1910" borderId="1989" xfId="0" applyNumberFormat="1" applyFont="1" applyFill="1" applyBorder="1" applyAlignment="1">
      <alignment horizontal="right" indent="1"/>
    </xf>
    <xf numFmtId="3" fontId="1968" fillId="1911" borderId="1990" xfId="0" applyNumberFormat="1" applyFont="1" applyFill="1" applyBorder="1" applyAlignment="1">
      <alignment horizontal="right" indent="1"/>
    </xf>
    <xf numFmtId="3" fontId="1969" fillId="1912" borderId="1991" xfId="0" applyNumberFormat="1" applyFont="1" applyFill="1" applyBorder="1" applyAlignment="1">
      <alignment horizontal="right" indent="1"/>
    </xf>
    <xf numFmtId="3" fontId="1970" fillId="1913" borderId="1992" xfId="0" applyNumberFormat="1" applyFont="1" applyFill="1" applyBorder="1" applyAlignment="1">
      <alignment horizontal="right" indent="1"/>
    </xf>
    <xf numFmtId="3" fontId="1971" fillId="1914" borderId="1993" xfId="0" applyNumberFormat="1" applyFont="1" applyFill="1" applyBorder="1" applyAlignment="1">
      <alignment horizontal="right" indent="1"/>
    </xf>
    <xf numFmtId="3" fontId="1972" fillId="1915" borderId="1994" xfId="0" applyNumberFormat="1" applyFont="1" applyFill="1" applyBorder="1" applyAlignment="1">
      <alignment horizontal="right" indent="1"/>
    </xf>
    <xf numFmtId="3" fontId="1973" fillId="1916" borderId="1995" xfId="0" applyNumberFormat="1" applyFont="1" applyFill="1" applyBorder="1" applyAlignment="1">
      <alignment horizontal="right" indent="1"/>
    </xf>
    <xf numFmtId="3" fontId="1974" fillId="1917" borderId="1996" xfId="0" applyNumberFormat="1" applyFont="1" applyFill="1" applyBorder="1" applyAlignment="1">
      <alignment horizontal="right" indent="1"/>
    </xf>
    <xf numFmtId="3" fontId="1975" fillId="1918" borderId="1997" xfId="0" applyNumberFormat="1" applyFont="1" applyFill="1" applyBorder="1" applyAlignment="1">
      <alignment horizontal="right" indent="1"/>
    </xf>
    <xf numFmtId="3" fontId="1976" fillId="1919" borderId="1998" xfId="0" applyNumberFormat="1" applyFont="1" applyFill="1" applyBorder="1" applyAlignment="1">
      <alignment horizontal="right" indent="1"/>
    </xf>
    <xf numFmtId="3" fontId="1977" fillId="1920" borderId="1999" xfId="0" applyNumberFormat="1" applyFont="1" applyFill="1" applyBorder="1" applyAlignment="1">
      <alignment horizontal="right" indent="1"/>
    </xf>
    <xf numFmtId="3" fontId="1978" fillId="1921" borderId="2000" xfId="0" applyNumberFormat="1" applyFont="1" applyFill="1" applyBorder="1" applyAlignment="1">
      <alignment horizontal="right" indent="1"/>
    </xf>
    <xf numFmtId="3" fontId="1979" fillId="1922" borderId="2001" xfId="0" applyNumberFormat="1" applyFont="1" applyFill="1" applyBorder="1" applyAlignment="1">
      <alignment horizontal="right" indent="1"/>
    </xf>
    <xf numFmtId="3" fontId="1980" fillId="1923" borderId="2002" xfId="0" applyNumberFormat="1" applyFont="1" applyFill="1" applyBorder="1" applyAlignment="1">
      <alignment horizontal="right" indent="1"/>
    </xf>
    <xf numFmtId="3" fontId="1981" fillId="1924" borderId="2003" xfId="0" applyNumberFormat="1" applyFont="1" applyFill="1" applyBorder="1" applyAlignment="1">
      <alignment horizontal="right" indent="1"/>
    </xf>
    <xf numFmtId="3" fontId="1982" fillId="1925" borderId="2004" xfId="0" applyNumberFormat="1" applyFont="1" applyFill="1" applyBorder="1" applyAlignment="1">
      <alignment horizontal="right" indent="1"/>
    </xf>
    <xf numFmtId="3" fontId="1983" fillId="1926" borderId="2005" xfId="0" applyNumberFormat="1" applyFont="1" applyFill="1" applyBorder="1" applyAlignment="1">
      <alignment horizontal="right" indent="1"/>
    </xf>
    <xf numFmtId="3" fontId="1984" fillId="1927" borderId="2006" xfId="0" applyNumberFormat="1" applyFont="1" applyFill="1" applyBorder="1" applyAlignment="1">
      <alignment horizontal="right" indent="1"/>
    </xf>
    <xf numFmtId="3" fontId="1985" fillId="1928" borderId="2007" xfId="0" applyNumberFormat="1" applyFont="1" applyFill="1" applyBorder="1" applyAlignment="1">
      <alignment horizontal="right" indent="1"/>
    </xf>
    <xf numFmtId="3" fontId="1986" fillId="1929" borderId="2008" xfId="0" applyNumberFormat="1" applyFont="1" applyFill="1" applyBorder="1" applyAlignment="1">
      <alignment horizontal="right" indent="1"/>
    </xf>
    <xf numFmtId="3" fontId="1987" fillId="1930" borderId="2009" xfId="0" applyNumberFormat="1" applyFont="1" applyFill="1" applyBorder="1" applyAlignment="1">
      <alignment horizontal="right" indent="1"/>
    </xf>
    <xf numFmtId="3" fontId="1988" fillId="1931" borderId="2010" xfId="0" applyNumberFormat="1" applyFont="1" applyFill="1" applyBorder="1" applyAlignment="1">
      <alignment horizontal="right" indent="1"/>
    </xf>
    <xf numFmtId="3" fontId="1989" fillId="1932" borderId="2011" xfId="0" applyNumberFormat="1" applyFont="1" applyFill="1" applyBorder="1" applyAlignment="1">
      <alignment horizontal="right" indent="1"/>
    </xf>
    <xf numFmtId="3" fontId="1990" fillId="1933" borderId="2012" xfId="0" applyNumberFormat="1" applyFont="1" applyFill="1" applyBorder="1" applyAlignment="1">
      <alignment horizontal="right" indent="1"/>
    </xf>
    <xf numFmtId="3" fontId="1991" fillId="1934" borderId="2013" xfId="0" applyNumberFormat="1" applyFont="1" applyFill="1" applyBorder="1" applyAlignment="1">
      <alignment horizontal="right" indent="1"/>
    </xf>
    <xf numFmtId="3" fontId="1992" fillId="1935" borderId="2014" xfId="0" applyNumberFormat="1" applyFont="1" applyFill="1" applyBorder="1" applyAlignment="1">
      <alignment horizontal="right" indent="1"/>
    </xf>
    <xf numFmtId="3" fontId="1993" fillId="1936" borderId="2015" xfId="0" applyNumberFormat="1" applyFont="1" applyFill="1" applyBorder="1" applyAlignment="1">
      <alignment horizontal="right" indent="1"/>
    </xf>
    <xf numFmtId="3" fontId="1994" fillId="1937" borderId="2016" xfId="0" applyNumberFormat="1" applyFont="1" applyFill="1" applyBorder="1" applyAlignment="1">
      <alignment horizontal="right" indent="1"/>
    </xf>
    <xf numFmtId="3" fontId="1995" fillId="1938" borderId="2017" xfId="0" applyNumberFormat="1" applyFont="1" applyFill="1" applyBorder="1" applyAlignment="1">
      <alignment horizontal="right" indent="1"/>
    </xf>
    <xf numFmtId="3" fontId="1996" fillId="1939" borderId="2018" xfId="0" applyNumberFormat="1" applyFont="1" applyFill="1" applyBorder="1" applyAlignment="1">
      <alignment horizontal="right" indent="1"/>
    </xf>
    <xf numFmtId="3" fontId="1997" fillId="1940" borderId="2019" xfId="0" applyNumberFormat="1" applyFont="1" applyFill="1" applyBorder="1" applyAlignment="1">
      <alignment horizontal="right" indent="1"/>
    </xf>
    <xf numFmtId="3" fontId="1998" fillId="1941" borderId="2020" xfId="0" applyNumberFormat="1" applyFont="1" applyFill="1" applyBorder="1" applyAlignment="1">
      <alignment horizontal="right" indent="1"/>
    </xf>
    <xf numFmtId="3" fontId="1999" fillId="1942" borderId="2021" xfId="0" applyNumberFormat="1" applyFont="1" applyFill="1" applyBorder="1" applyAlignment="1">
      <alignment horizontal="right" indent="1"/>
    </xf>
    <xf numFmtId="3" fontId="2000" fillId="1943" borderId="2022" xfId="0" applyNumberFormat="1" applyFont="1" applyFill="1" applyBorder="1" applyAlignment="1">
      <alignment horizontal="right" indent="1"/>
    </xf>
    <xf numFmtId="3" fontId="2001" fillId="1944" borderId="2023" xfId="0" applyNumberFormat="1" applyFont="1" applyFill="1" applyBorder="1" applyAlignment="1">
      <alignment horizontal="right" indent="1"/>
    </xf>
    <xf numFmtId="3" fontId="2002" fillId="1945" borderId="2024" xfId="0" applyNumberFormat="1" applyFont="1" applyFill="1" applyBorder="1" applyAlignment="1">
      <alignment horizontal="right" indent="1"/>
    </xf>
    <xf numFmtId="3" fontId="2003" fillId="1946" borderId="2025" xfId="0" applyNumberFormat="1" applyFont="1" applyFill="1" applyBorder="1" applyAlignment="1">
      <alignment horizontal="right" indent="1"/>
    </xf>
    <xf numFmtId="3" fontId="2004" fillId="1947" borderId="2026" xfId="0" applyNumberFormat="1" applyFont="1" applyFill="1" applyBorder="1" applyAlignment="1">
      <alignment horizontal="right" indent="1"/>
    </xf>
    <xf numFmtId="3" fontId="2005" fillId="1948" borderId="2027" xfId="0" applyNumberFormat="1" applyFont="1" applyFill="1" applyBorder="1" applyAlignment="1">
      <alignment horizontal="right" indent="1"/>
    </xf>
    <xf numFmtId="3" fontId="2006" fillId="1949" borderId="2028" xfId="0" applyNumberFormat="1" applyFont="1" applyFill="1" applyBorder="1" applyAlignment="1">
      <alignment horizontal="right" indent="1"/>
    </xf>
    <xf numFmtId="3" fontId="2007" fillId="1950" borderId="2029" xfId="0" applyNumberFormat="1" applyFont="1" applyFill="1" applyBorder="1" applyAlignment="1">
      <alignment horizontal="right" indent="1"/>
    </xf>
    <xf numFmtId="3" fontId="2008" fillId="1951" borderId="2030" xfId="0" applyNumberFormat="1" applyFont="1" applyFill="1" applyBorder="1" applyAlignment="1">
      <alignment horizontal="right" indent="1"/>
    </xf>
    <xf numFmtId="3" fontId="2009" fillId="1952" borderId="2031" xfId="0" applyNumberFormat="1" applyFont="1" applyFill="1" applyBorder="1" applyAlignment="1">
      <alignment horizontal="right" indent="1"/>
    </xf>
    <xf numFmtId="3" fontId="2010" fillId="1953" borderId="2032" xfId="0" applyNumberFormat="1" applyFont="1" applyFill="1" applyBorder="1" applyAlignment="1">
      <alignment horizontal="right" indent="1"/>
    </xf>
    <xf numFmtId="3" fontId="2011" fillId="1954" borderId="2033" xfId="0" applyNumberFormat="1" applyFont="1" applyFill="1" applyBorder="1" applyAlignment="1">
      <alignment horizontal="right" indent="1"/>
    </xf>
    <xf numFmtId="3" fontId="2012" fillId="1955" borderId="2034" xfId="0" applyNumberFormat="1" applyFont="1" applyFill="1" applyBorder="1" applyAlignment="1">
      <alignment horizontal="right" indent="1"/>
    </xf>
    <xf numFmtId="3" fontId="2013" fillId="1956" borderId="2035" xfId="0" applyNumberFormat="1" applyFont="1" applyFill="1" applyBorder="1" applyAlignment="1">
      <alignment horizontal="right" indent="1"/>
    </xf>
    <xf numFmtId="3" fontId="2014" fillId="1957" borderId="2036" xfId="0" applyNumberFormat="1" applyFont="1" applyFill="1" applyBorder="1" applyAlignment="1">
      <alignment horizontal="right" indent="1"/>
    </xf>
    <xf numFmtId="3" fontId="2015" fillId="1958" borderId="2037" xfId="0" applyNumberFormat="1" applyFont="1" applyFill="1" applyBorder="1" applyAlignment="1">
      <alignment horizontal="right" indent="1"/>
    </xf>
    <xf numFmtId="3" fontId="2016" fillId="1959" borderId="2038" xfId="0" applyNumberFormat="1" applyFont="1" applyFill="1" applyBorder="1" applyAlignment="1">
      <alignment horizontal="right" indent="1"/>
    </xf>
    <xf numFmtId="3" fontId="2017" fillId="1960" borderId="2039" xfId="0" applyNumberFormat="1" applyFont="1" applyFill="1" applyBorder="1" applyAlignment="1">
      <alignment horizontal="right" indent="1"/>
    </xf>
    <xf numFmtId="3" fontId="2018" fillId="1961" borderId="2040" xfId="0" applyNumberFormat="1" applyFont="1" applyFill="1" applyBorder="1" applyAlignment="1">
      <alignment horizontal="right" indent="1"/>
    </xf>
    <xf numFmtId="3" fontId="2019" fillId="1962" borderId="2041" xfId="0" applyNumberFormat="1" applyFont="1" applyFill="1" applyBorder="1" applyAlignment="1">
      <alignment horizontal="right" indent="1"/>
    </xf>
    <xf numFmtId="3" fontId="2020" fillId="1963" borderId="2042" xfId="0" applyNumberFormat="1" applyFont="1" applyFill="1" applyBorder="1" applyAlignment="1">
      <alignment horizontal="right" indent="1"/>
    </xf>
    <xf numFmtId="3" fontId="2021" fillId="1964" borderId="2043" xfId="0" applyNumberFormat="1" applyFont="1" applyFill="1" applyBorder="1" applyAlignment="1">
      <alignment horizontal="right" indent="1"/>
    </xf>
    <xf numFmtId="3" fontId="2022" fillId="1965" borderId="2044" xfId="0" applyNumberFormat="1" applyFont="1" applyFill="1" applyBorder="1" applyAlignment="1">
      <alignment horizontal="right" indent="1"/>
    </xf>
    <xf numFmtId="3" fontId="2023" fillId="1966" borderId="2045" xfId="0" applyNumberFormat="1" applyFont="1" applyFill="1" applyBorder="1" applyAlignment="1">
      <alignment horizontal="right" indent="1"/>
    </xf>
    <xf numFmtId="3" fontId="2024" fillId="1967" borderId="2046" xfId="0" applyNumberFormat="1" applyFont="1" applyFill="1" applyBorder="1" applyAlignment="1">
      <alignment horizontal="right" indent="1"/>
    </xf>
    <xf numFmtId="3" fontId="2025" fillId="1968" borderId="2047" xfId="0" applyNumberFormat="1" applyFont="1" applyFill="1" applyBorder="1" applyAlignment="1">
      <alignment horizontal="right" indent="1"/>
    </xf>
    <xf numFmtId="3" fontId="2026" fillId="1969" borderId="2048" xfId="0" applyNumberFormat="1" applyFont="1" applyFill="1" applyBorder="1" applyAlignment="1">
      <alignment horizontal="right" indent="1"/>
    </xf>
    <xf numFmtId="3" fontId="2027" fillId="1970" borderId="2049" xfId="0" applyNumberFormat="1" applyFont="1" applyFill="1" applyBorder="1" applyAlignment="1">
      <alignment horizontal="right" indent="1"/>
    </xf>
    <xf numFmtId="3" fontId="2028" fillId="1971" borderId="2050" xfId="0" applyNumberFormat="1" applyFont="1" applyFill="1" applyBorder="1" applyAlignment="1">
      <alignment horizontal="right" indent="1"/>
    </xf>
    <xf numFmtId="3" fontId="2029" fillId="1972" borderId="2051" xfId="0" applyNumberFormat="1" applyFont="1" applyFill="1" applyBorder="1" applyAlignment="1">
      <alignment horizontal="right" indent="1"/>
    </xf>
    <xf numFmtId="3" fontId="2030" fillId="1973" borderId="2052" xfId="0" applyNumberFormat="1" applyFont="1" applyFill="1" applyBorder="1" applyAlignment="1">
      <alignment horizontal="right" indent="1"/>
    </xf>
    <xf numFmtId="3" fontId="2031" fillId="1974" borderId="2053" xfId="0" applyNumberFormat="1" applyFont="1" applyFill="1" applyBorder="1" applyAlignment="1">
      <alignment horizontal="right" indent="1"/>
    </xf>
    <xf numFmtId="3" fontId="2032" fillId="1975" borderId="2054" xfId="0" applyNumberFormat="1" applyFont="1" applyFill="1" applyBorder="1" applyAlignment="1">
      <alignment horizontal="right" indent="1"/>
    </xf>
    <xf numFmtId="3" fontId="2033" fillId="1976" borderId="2055" xfId="0" applyNumberFormat="1" applyFont="1" applyFill="1" applyBorder="1" applyAlignment="1">
      <alignment horizontal="right" indent="1"/>
    </xf>
    <xf numFmtId="3" fontId="2034" fillId="1977" borderId="2056" xfId="0" applyNumberFormat="1" applyFont="1" applyFill="1" applyBorder="1" applyAlignment="1">
      <alignment horizontal="right" indent="1"/>
    </xf>
    <xf numFmtId="3" fontId="2035" fillId="1978" borderId="2057" xfId="0" applyNumberFormat="1" applyFont="1" applyFill="1" applyBorder="1" applyAlignment="1">
      <alignment horizontal="right" indent="1"/>
    </xf>
    <xf numFmtId="3" fontId="2036" fillId="1979" borderId="2058" xfId="0" applyNumberFormat="1" applyFont="1" applyFill="1" applyBorder="1" applyAlignment="1">
      <alignment horizontal="right" indent="1"/>
    </xf>
    <xf numFmtId="3" fontId="2037" fillId="1980" borderId="2059" xfId="0" applyNumberFormat="1" applyFont="1" applyFill="1" applyBorder="1" applyAlignment="1">
      <alignment horizontal="right" indent="1"/>
    </xf>
    <xf numFmtId="3" fontId="2038" fillId="1981" borderId="2060" xfId="0" applyNumberFormat="1" applyFont="1" applyFill="1" applyBorder="1" applyAlignment="1">
      <alignment horizontal="right" indent="1"/>
    </xf>
    <xf numFmtId="3" fontId="2039" fillId="1982" borderId="2061" xfId="0" applyNumberFormat="1" applyFont="1" applyFill="1" applyBorder="1" applyAlignment="1">
      <alignment horizontal="right" indent="1"/>
    </xf>
    <xf numFmtId="3" fontId="2040" fillId="1983" borderId="2062" xfId="0" applyNumberFormat="1" applyFont="1" applyFill="1" applyBorder="1" applyAlignment="1">
      <alignment horizontal="right" indent="1"/>
    </xf>
    <xf numFmtId="3" fontId="2041" fillId="1984" borderId="2063" xfId="0" applyNumberFormat="1" applyFont="1" applyFill="1" applyBorder="1" applyAlignment="1">
      <alignment horizontal="right" indent="1"/>
    </xf>
    <xf numFmtId="3" fontId="2042" fillId="1985" borderId="2064" xfId="0" applyNumberFormat="1" applyFont="1" applyFill="1" applyBorder="1" applyAlignment="1">
      <alignment horizontal="right" indent="1"/>
    </xf>
    <xf numFmtId="3" fontId="2043" fillId="1986" borderId="2065" xfId="0" applyNumberFormat="1" applyFont="1" applyFill="1" applyBorder="1" applyAlignment="1">
      <alignment horizontal="right" indent="1"/>
    </xf>
    <xf numFmtId="3" fontId="2044" fillId="1987" borderId="2066" xfId="0" applyNumberFormat="1" applyFont="1" applyFill="1" applyBorder="1" applyAlignment="1">
      <alignment horizontal="right" indent="1"/>
    </xf>
    <xf numFmtId="3" fontId="2045" fillId="1988" borderId="2067" xfId="0" applyNumberFormat="1" applyFont="1" applyFill="1" applyBorder="1" applyAlignment="1">
      <alignment horizontal="right" indent="1"/>
    </xf>
    <xf numFmtId="3" fontId="2046" fillId="1989" borderId="2068" xfId="0" applyNumberFormat="1" applyFont="1" applyFill="1" applyBorder="1" applyAlignment="1">
      <alignment horizontal="right" indent="1"/>
    </xf>
    <xf numFmtId="3" fontId="2047" fillId="1990" borderId="2069" xfId="0" applyNumberFormat="1" applyFont="1" applyFill="1" applyBorder="1" applyAlignment="1">
      <alignment horizontal="right" indent="1"/>
    </xf>
    <xf numFmtId="3" fontId="2048" fillId="1991" borderId="2070" xfId="0" applyNumberFormat="1" applyFont="1" applyFill="1" applyBorder="1" applyAlignment="1">
      <alignment horizontal="right" indent="1"/>
    </xf>
    <xf numFmtId="3" fontId="2049" fillId="1992" borderId="2071" xfId="0" applyNumberFormat="1" applyFont="1" applyFill="1" applyBorder="1" applyAlignment="1">
      <alignment horizontal="right" indent="1"/>
    </xf>
    <xf numFmtId="3" fontId="2050" fillId="1993" borderId="2072" xfId="0" applyNumberFormat="1" applyFont="1" applyFill="1" applyBorder="1" applyAlignment="1">
      <alignment horizontal="right" indent="1"/>
    </xf>
    <xf numFmtId="3" fontId="2051" fillId="1994" borderId="2073" xfId="0" applyNumberFormat="1" applyFont="1" applyFill="1" applyBorder="1" applyAlignment="1">
      <alignment horizontal="right" indent="1"/>
    </xf>
    <xf numFmtId="3" fontId="2052" fillId="1995" borderId="2074" xfId="0" applyNumberFormat="1" applyFont="1" applyFill="1" applyBorder="1" applyAlignment="1">
      <alignment horizontal="right" indent="1"/>
    </xf>
    <xf numFmtId="3" fontId="2053" fillId="1996" borderId="2075" xfId="0" applyNumberFormat="1" applyFont="1" applyFill="1" applyBorder="1" applyAlignment="1">
      <alignment horizontal="right" indent="1"/>
    </xf>
    <xf numFmtId="3" fontId="2054" fillId="1997" borderId="2076" xfId="0" applyNumberFormat="1" applyFont="1" applyFill="1" applyBorder="1" applyAlignment="1">
      <alignment horizontal="right" indent="1"/>
    </xf>
    <xf numFmtId="3" fontId="2055" fillId="1998" borderId="2077" xfId="0" applyNumberFormat="1" applyFont="1" applyFill="1" applyBorder="1" applyAlignment="1">
      <alignment horizontal="right" indent="1"/>
    </xf>
    <xf numFmtId="3" fontId="2056" fillId="1999" borderId="2078" xfId="0" applyNumberFormat="1" applyFont="1" applyFill="1" applyBorder="1" applyAlignment="1">
      <alignment horizontal="right" indent="1"/>
    </xf>
    <xf numFmtId="3" fontId="2057" fillId="2000" borderId="2079" xfId="0" applyNumberFormat="1" applyFont="1" applyFill="1" applyBorder="1" applyAlignment="1">
      <alignment horizontal="right" indent="1"/>
    </xf>
    <xf numFmtId="3" fontId="2058" fillId="2001" borderId="2080" xfId="0" applyNumberFormat="1" applyFont="1" applyFill="1" applyBorder="1" applyAlignment="1">
      <alignment horizontal="right" indent="1"/>
    </xf>
    <xf numFmtId="3" fontId="2059" fillId="2002" borderId="2081" xfId="0" applyNumberFormat="1" applyFont="1" applyFill="1" applyBorder="1" applyAlignment="1">
      <alignment horizontal="right" indent="1"/>
    </xf>
    <xf numFmtId="3" fontId="2060" fillId="2003" borderId="2082" xfId="0" applyNumberFormat="1" applyFont="1" applyFill="1" applyBorder="1" applyAlignment="1">
      <alignment horizontal="right" indent="1"/>
    </xf>
    <xf numFmtId="3" fontId="2061" fillId="2004" borderId="2083" xfId="0" applyNumberFormat="1" applyFont="1" applyFill="1" applyBorder="1" applyAlignment="1">
      <alignment horizontal="right" indent="1"/>
    </xf>
    <xf numFmtId="3" fontId="2062" fillId="2005" borderId="2084" xfId="0" applyNumberFormat="1" applyFont="1" applyFill="1" applyBorder="1" applyAlignment="1">
      <alignment horizontal="right" indent="1"/>
    </xf>
    <xf numFmtId="3" fontId="2063" fillId="2006" borderId="2085" xfId="0" applyNumberFormat="1" applyFont="1" applyFill="1" applyBorder="1" applyAlignment="1">
      <alignment horizontal="right" indent="1"/>
    </xf>
    <xf numFmtId="3" fontId="2064" fillId="2007" borderId="2086" xfId="0" applyNumberFormat="1" applyFont="1" applyFill="1" applyBorder="1" applyAlignment="1">
      <alignment horizontal="right" indent="1"/>
    </xf>
    <xf numFmtId="3" fontId="2065" fillId="2008" borderId="2087" xfId="0" applyNumberFormat="1" applyFont="1" applyFill="1" applyBorder="1" applyAlignment="1">
      <alignment horizontal="right" indent="1"/>
    </xf>
    <xf numFmtId="3" fontId="2066" fillId="2009" borderId="2088" xfId="0" applyNumberFormat="1" applyFont="1" applyFill="1" applyBorder="1" applyAlignment="1">
      <alignment horizontal="right" indent="1"/>
    </xf>
    <xf numFmtId="3" fontId="2067" fillId="2010" borderId="2089" xfId="0" applyNumberFormat="1" applyFont="1" applyFill="1" applyBorder="1" applyAlignment="1">
      <alignment horizontal="right" indent="1"/>
    </xf>
    <xf numFmtId="3" fontId="2068" fillId="2011" borderId="2090" xfId="0" applyNumberFormat="1" applyFont="1" applyFill="1" applyBorder="1" applyAlignment="1">
      <alignment horizontal="right" indent="1"/>
    </xf>
    <xf numFmtId="3" fontId="2069" fillId="2012" borderId="2091" xfId="0" applyNumberFormat="1" applyFont="1" applyFill="1" applyBorder="1" applyAlignment="1">
      <alignment horizontal="right" indent="1"/>
    </xf>
    <xf numFmtId="3" fontId="2070" fillId="2013" borderId="2092" xfId="0" applyNumberFormat="1" applyFont="1" applyFill="1" applyBorder="1" applyAlignment="1">
      <alignment horizontal="right" indent="1"/>
    </xf>
    <xf numFmtId="3" fontId="2071" fillId="2014" borderId="2093" xfId="0" applyNumberFormat="1" applyFont="1" applyFill="1" applyBorder="1" applyAlignment="1">
      <alignment horizontal="right" indent="1"/>
    </xf>
    <xf numFmtId="3" fontId="2072" fillId="2015" borderId="2094" xfId="0" applyNumberFormat="1" applyFont="1" applyFill="1" applyBorder="1" applyAlignment="1">
      <alignment horizontal="right" indent="1"/>
    </xf>
    <xf numFmtId="3" fontId="2073" fillId="2016" borderId="2095" xfId="0" applyNumberFormat="1" applyFont="1" applyFill="1" applyBorder="1" applyAlignment="1">
      <alignment horizontal="right" indent="1"/>
    </xf>
    <xf numFmtId="3" fontId="2074" fillId="2017" borderId="2096" xfId="0" applyNumberFormat="1" applyFont="1" applyFill="1" applyBorder="1" applyAlignment="1">
      <alignment horizontal="right" indent="1"/>
    </xf>
    <xf numFmtId="3" fontId="2075" fillId="2018" borderId="2097" xfId="0" applyNumberFormat="1" applyFont="1" applyFill="1" applyBorder="1" applyAlignment="1">
      <alignment horizontal="right" indent="1"/>
    </xf>
    <xf numFmtId="3" fontId="2076" fillId="2019" borderId="2098" xfId="0" applyNumberFormat="1" applyFont="1" applyFill="1" applyBorder="1" applyAlignment="1">
      <alignment horizontal="right" indent="1"/>
    </xf>
    <xf numFmtId="3" fontId="2077" fillId="2020" borderId="2099" xfId="0" applyNumberFormat="1" applyFont="1" applyFill="1" applyBorder="1" applyAlignment="1">
      <alignment horizontal="right" indent="1"/>
    </xf>
    <xf numFmtId="3" fontId="2078" fillId="2021" borderId="2100" xfId="0" applyNumberFormat="1" applyFont="1" applyFill="1" applyBorder="1" applyAlignment="1">
      <alignment horizontal="right" indent="1"/>
    </xf>
    <xf numFmtId="3" fontId="2079" fillId="2022" borderId="2101" xfId="0" applyNumberFormat="1" applyFont="1" applyFill="1" applyBorder="1" applyAlignment="1">
      <alignment horizontal="right" indent="1"/>
    </xf>
    <xf numFmtId="3" fontId="2080" fillId="2023" borderId="2102" xfId="0" applyNumberFormat="1" applyFont="1" applyFill="1" applyBorder="1" applyAlignment="1">
      <alignment horizontal="right" indent="1"/>
    </xf>
    <xf numFmtId="3" fontId="2081" fillId="2024" borderId="2103" xfId="0" applyNumberFormat="1" applyFont="1" applyFill="1" applyBorder="1" applyAlignment="1">
      <alignment horizontal="right" indent="1"/>
    </xf>
    <xf numFmtId="3" fontId="2082" fillId="2025" borderId="2104" xfId="0" applyNumberFormat="1" applyFont="1" applyFill="1" applyBorder="1" applyAlignment="1">
      <alignment horizontal="right" indent="1"/>
    </xf>
    <xf numFmtId="3" fontId="2083" fillId="2026" borderId="2105" xfId="0" applyNumberFormat="1" applyFont="1" applyFill="1" applyBorder="1" applyAlignment="1">
      <alignment horizontal="right" indent="1"/>
    </xf>
    <xf numFmtId="3" fontId="2084" fillId="2027" borderId="2106" xfId="0" applyNumberFormat="1" applyFont="1" applyFill="1" applyBorder="1" applyAlignment="1">
      <alignment horizontal="right" indent="1"/>
    </xf>
    <xf numFmtId="3" fontId="2085" fillId="2028" borderId="2107" xfId="0" applyNumberFormat="1" applyFont="1" applyFill="1" applyBorder="1" applyAlignment="1">
      <alignment horizontal="right" indent="1"/>
    </xf>
    <xf numFmtId="3" fontId="2086" fillId="2029" borderId="2108" xfId="0" applyNumberFormat="1" applyFont="1" applyFill="1" applyBorder="1" applyAlignment="1">
      <alignment horizontal="right" indent="1"/>
    </xf>
    <xf numFmtId="3" fontId="2087" fillId="2030" borderId="2109" xfId="0" applyNumberFormat="1" applyFont="1" applyFill="1" applyBorder="1" applyAlignment="1">
      <alignment horizontal="right" indent="1"/>
    </xf>
    <xf numFmtId="3" fontId="2088" fillId="2031" borderId="2110" xfId="0" applyNumberFormat="1" applyFont="1" applyFill="1" applyBorder="1" applyAlignment="1">
      <alignment horizontal="right" indent="1"/>
    </xf>
    <xf numFmtId="3" fontId="2089" fillId="2032" borderId="2111" xfId="0" applyNumberFormat="1" applyFont="1" applyFill="1" applyBorder="1" applyAlignment="1">
      <alignment horizontal="right" indent="1"/>
    </xf>
    <xf numFmtId="3" fontId="2090" fillId="2033" borderId="2112" xfId="0" applyNumberFormat="1" applyFont="1" applyFill="1" applyBorder="1" applyAlignment="1">
      <alignment horizontal="right" indent="1"/>
    </xf>
    <xf numFmtId="3" fontId="2091" fillId="2034" borderId="2113" xfId="0" applyNumberFormat="1" applyFont="1" applyFill="1" applyBorder="1" applyAlignment="1">
      <alignment horizontal="right" indent="1"/>
    </xf>
    <xf numFmtId="3" fontId="2092" fillId="2035" borderId="2114" xfId="0" applyNumberFormat="1" applyFont="1" applyFill="1" applyBorder="1" applyAlignment="1">
      <alignment horizontal="right" indent="1"/>
    </xf>
    <xf numFmtId="3" fontId="2093" fillId="2036" borderId="2115" xfId="0" applyNumberFormat="1" applyFont="1" applyFill="1" applyBorder="1" applyAlignment="1">
      <alignment horizontal="right" indent="1"/>
    </xf>
    <xf numFmtId="3" fontId="2094" fillId="2037" borderId="2116" xfId="0" applyNumberFormat="1" applyFont="1" applyFill="1" applyBorder="1" applyAlignment="1">
      <alignment horizontal="right" indent="1"/>
    </xf>
    <xf numFmtId="3" fontId="2095" fillId="2038" borderId="2117" xfId="0" applyNumberFormat="1" applyFont="1" applyFill="1" applyBorder="1" applyAlignment="1">
      <alignment horizontal="right" indent="1"/>
    </xf>
    <xf numFmtId="3" fontId="2096" fillId="2039" borderId="2118" xfId="0" applyNumberFormat="1" applyFont="1" applyFill="1" applyBorder="1" applyAlignment="1">
      <alignment horizontal="right" indent="1"/>
    </xf>
    <xf numFmtId="3" fontId="2097" fillId="2040" borderId="2119" xfId="0" applyNumberFormat="1" applyFont="1" applyFill="1" applyBorder="1" applyAlignment="1">
      <alignment horizontal="right" indent="1"/>
    </xf>
    <xf numFmtId="3" fontId="2098" fillId="2041" borderId="2120" xfId="0" applyNumberFormat="1" applyFont="1" applyFill="1" applyBorder="1" applyAlignment="1">
      <alignment horizontal="right" indent="1"/>
    </xf>
    <xf numFmtId="3" fontId="2099" fillId="2042" borderId="2121" xfId="0" applyNumberFormat="1" applyFont="1" applyFill="1" applyBorder="1" applyAlignment="1">
      <alignment horizontal="right" indent="1"/>
    </xf>
    <xf numFmtId="3" fontId="2100" fillId="2043" borderId="2122" xfId="0" applyNumberFormat="1" applyFont="1" applyFill="1" applyBorder="1" applyAlignment="1">
      <alignment horizontal="right" indent="1"/>
    </xf>
    <xf numFmtId="3" fontId="2101" fillId="2044" borderId="2123" xfId="0" applyNumberFormat="1" applyFont="1" applyFill="1" applyBorder="1" applyAlignment="1">
      <alignment horizontal="right" indent="1"/>
    </xf>
    <xf numFmtId="3" fontId="2102" fillId="2045" borderId="2124" xfId="0" applyNumberFormat="1" applyFont="1" applyFill="1" applyBorder="1" applyAlignment="1">
      <alignment horizontal="right" indent="1"/>
    </xf>
    <xf numFmtId="3" fontId="2103" fillId="2046" borderId="2125" xfId="0" applyNumberFormat="1" applyFont="1" applyFill="1" applyBorder="1" applyAlignment="1">
      <alignment horizontal="right" indent="1"/>
    </xf>
    <xf numFmtId="3" fontId="2104" fillId="2047" borderId="2126" xfId="0" applyNumberFormat="1" applyFont="1" applyFill="1" applyBorder="1" applyAlignment="1">
      <alignment horizontal="right" indent="1"/>
    </xf>
    <xf numFmtId="3" fontId="2105" fillId="2048" borderId="2127" xfId="0" applyNumberFormat="1" applyFont="1" applyFill="1" applyBorder="1" applyAlignment="1">
      <alignment horizontal="right" indent="1"/>
    </xf>
    <xf numFmtId="3" fontId="2106" fillId="2049" borderId="2128" xfId="0" applyNumberFormat="1" applyFont="1" applyFill="1" applyBorder="1" applyAlignment="1">
      <alignment horizontal="right" indent="1"/>
    </xf>
    <xf numFmtId="3" fontId="2107" fillId="2050" borderId="2129" xfId="0" applyNumberFormat="1" applyFont="1" applyFill="1" applyBorder="1" applyAlignment="1">
      <alignment horizontal="right" indent="1"/>
    </xf>
    <xf numFmtId="3" fontId="2108" fillId="2051" borderId="2130" xfId="0" applyNumberFormat="1" applyFont="1" applyFill="1" applyBorder="1" applyAlignment="1">
      <alignment horizontal="right" indent="1"/>
    </xf>
    <xf numFmtId="3" fontId="2109" fillId="2052" borderId="2131" xfId="0" applyNumberFormat="1" applyFont="1" applyFill="1" applyBorder="1" applyAlignment="1">
      <alignment horizontal="right" indent="1"/>
    </xf>
    <xf numFmtId="3" fontId="2110" fillId="2053" borderId="2132" xfId="0" applyNumberFormat="1" applyFont="1" applyFill="1" applyBorder="1" applyAlignment="1">
      <alignment horizontal="right" indent="1"/>
    </xf>
    <xf numFmtId="3" fontId="2111" fillId="2054" borderId="2133" xfId="0" applyNumberFormat="1" applyFont="1" applyFill="1" applyBorder="1" applyAlignment="1">
      <alignment horizontal="right" indent="1"/>
    </xf>
    <xf numFmtId="3" fontId="2112" fillId="2055" borderId="2134" xfId="0" applyNumberFormat="1" applyFont="1" applyFill="1" applyBorder="1" applyAlignment="1">
      <alignment horizontal="right" indent="1"/>
    </xf>
    <xf numFmtId="3" fontId="2113" fillId="2056" borderId="2135" xfId="0" applyNumberFormat="1" applyFont="1" applyFill="1" applyBorder="1" applyAlignment="1">
      <alignment horizontal="right" indent="1"/>
    </xf>
    <xf numFmtId="3" fontId="2114" fillId="2057" borderId="2136" xfId="0" applyNumberFormat="1" applyFont="1" applyFill="1" applyBorder="1" applyAlignment="1">
      <alignment horizontal="right" indent="1"/>
    </xf>
    <xf numFmtId="3" fontId="2115" fillId="2058" borderId="2137" xfId="0" applyNumberFormat="1" applyFont="1" applyFill="1" applyBorder="1" applyAlignment="1">
      <alignment horizontal="right" indent="1"/>
    </xf>
    <xf numFmtId="3" fontId="2116" fillId="2059" borderId="2138" xfId="0" applyNumberFormat="1" applyFont="1" applyFill="1" applyBorder="1" applyAlignment="1">
      <alignment horizontal="right" indent="1"/>
    </xf>
    <xf numFmtId="3" fontId="2117" fillId="2060" borderId="2139" xfId="0" applyNumberFormat="1" applyFont="1" applyFill="1" applyBorder="1" applyAlignment="1">
      <alignment horizontal="right" indent="1"/>
    </xf>
    <xf numFmtId="3" fontId="2118" fillId="2061" borderId="2140" xfId="0" applyNumberFormat="1" applyFont="1" applyFill="1" applyBorder="1" applyAlignment="1">
      <alignment horizontal="right" indent="1"/>
    </xf>
    <xf numFmtId="3" fontId="2119" fillId="2062" borderId="2141" xfId="0" applyNumberFormat="1" applyFont="1" applyFill="1" applyBorder="1" applyAlignment="1">
      <alignment horizontal="right" indent="1"/>
    </xf>
    <xf numFmtId="3" fontId="2120" fillId="2063" borderId="2142" xfId="0" applyNumberFormat="1" applyFont="1" applyFill="1" applyBorder="1" applyAlignment="1">
      <alignment horizontal="right" indent="1"/>
    </xf>
    <xf numFmtId="3" fontId="2121" fillId="2064" borderId="2143" xfId="0" applyNumberFormat="1" applyFont="1" applyFill="1" applyBorder="1" applyAlignment="1">
      <alignment horizontal="right" indent="1"/>
    </xf>
    <xf numFmtId="3" fontId="2122" fillId="2065" borderId="2144" xfId="0" applyNumberFormat="1" applyFont="1" applyFill="1" applyBorder="1" applyAlignment="1">
      <alignment horizontal="right" indent="1"/>
    </xf>
    <xf numFmtId="3" fontId="2123" fillId="2066" borderId="2145" xfId="0" applyNumberFormat="1" applyFont="1" applyFill="1" applyBorder="1" applyAlignment="1">
      <alignment horizontal="right" indent="1"/>
    </xf>
    <xf numFmtId="3" fontId="2124" fillId="2067" borderId="2146" xfId="0" applyNumberFormat="1" applyFont="1" applyFill="1" applyBorder="1" applyAlignment="1">
      <alignment horizontal="right" indent="1"/>
    </xf>
    <xf numFmtId="3" fontId="2125" fillId="2068" borderId="2147" xfId="0" applyNumberFormat="1" applyFont="1" applyFill="1" applyBorder="1" applyAlignment="1">
      <alignment horizontal="right" indent="1"/>
    </xf>
    <xf numFmtId="3" fontId="2126" fillId="2069" borderId="2148" xfId="0" applyNumberFormat="1" applyFont="1" applyFill="1" applyBorder="1" applyAlignment="1">
      <alignment horizontal="right" indent="1"/>
    </xf>
    <xf numFmtId="3" fontId="2127" fillId="2070" borderId="2149" xfId="0" applyNumberFormat="1" applyFont="1" applyFill="1" applyBorder="1" applyAlignment="1">
      <alignment horizontal="right" indent="1"/>
    </xf>
    <xf numFmtId="3" fontId="2128" fillId="2071" borderId="2150" xfId="0" applyNumberFormat="1" applyFont="1" applyFill="1" applyBorder="1" applyAlignment="1">
      <alignment horizontal="right" indent="1"/>
    </xf>
    <xf numFmtId="3" fontId="2129" fillId="2072" borderId="2151" xfId="0" applyNumberFormat="1" applyFont="1" applyFill="1" applyBorder="1" applyAlignment="1">
      <alignment horizontal="right" indent="1"/>
    </xf>
    <xf numFmtId="3" fontId="2130" fillId="2073" borderId="2152" xfId="0" applyNumberFormat="1" applyFont="1" applyFill="1" applyBorder="1" applyAlignment="1">
      <alignment horizontal="right" indent="1"/>
    </xf>
    <xf numFmtId="3" fontId="2131" fillId="2074" borderId="2153" xfId="0" applyNumberFormat="1" applyFont="1" applyFill="1" applyBorder="1" applyAlignment="1">
      <alignment horizontal="right" indent="1"/>
    </xf>
    <xf numFmtId="3" fontId="2132" fillId="2075" borderId="2154" xfId="0" applyNumberFormat="1" applyFont="1" applyFill="1" applyBorder="1" applyAlignment="1">
      <alignment horizontal="right" indent="1"/>
    </xf>
    <xf numFmtId="3" fontId="2133" fillId="2076" borderId="2155" xfId="0" applyNumberFormat="1" applyFont="1" applyFill="1" applyBorder="1" applyAlignment="1">
      <alignment horizontal="right" indent="1"/>
    </xf>
    <xf numFmtId="3" fontId="2134" fillId="2077" borderId="2156" xfId="0" applyNumberFormat="1" applyFont="1" applyFill="1" applyBorder="1" applyAlignment="1">
      <alignment horizontal="right" indent="1"/>
    </xf>
    <xf numFmtId="3" fontId="2135" fillId="2078" borderId="2157" xfId="0" applyNumberFormat="1" applyFont="1" applyFill="1" applyBorder="1" applyAlignment="1">
      <alignment horizontal="right" indent="1"/>
    </xf>
    <xf numFmtId="3" fontId="2136" fillId="2079" borderId="2158" xfId="0" applyNumberFormat="1" applyFont="1" applyFill="1" applyBorder="1" applyAlignment="1">
      <alignment horizontal="right" indent="1"/>
    </xf>
    <xf numFmtId="3" fontId="2137" fillId="2080" borderId="2159" xfId="0" applyNumberFormat="1" applyFont="1" applyFill="1" applyBorder="1" applyAlignment="1">
      <alignment horizontal="right" indent="1"/>
    </xf>
    <xf numFmtId="3" fontId="2138" fillId="2081" borderId="2160" xfId="0" applyNumberFormat="1" applyFont="1" applyFill="1" applyBorder="1" applyAlignment="1">
      <alignment horizontal="right" indent="1"/>
    </xf>
    <xf numFmtId="3" fontId="2139" fillId="2082" borderId="2161" xfId="0" applyNumberFormat="1" applyFont="1" applyFill="1" applyBorder="1" applyAlignment="1">
      <alignment horizontal="right" indent="1"/>
    </xf>
    <xf numFmtId="3" fontId="2140" fillId="2083" borderId="2162" xfId="0" applyNumberFormat="1" applyFont="1" applyFill="1" applyBorder="1" applyAlignment="1">
      <alignment horizontal="right" indent="1"/>
    </xf>
    <xf numFmtId="3" fontId="2141" fillId="2084" borderId="2163" xfId="0" applyNumberFormat="1" applyFont="1" applyFill="1" applyBorder="1" applyAlignment="1">
      <alignment horizontal="right" indent="1"/>
    </xf>
    <xf numFmtId="3" fontId="2142" fillId="2085" borderId="2164" xfId="0" applyNumberFormat="1" applyFont="1" applyFill="1" applyBorder="1" applyAlignment="1">
      <alignment horizontal="right" indent="1"/>
    </xf>
    <xf numFmtId="3" fontId="2143" fillId="2086" borderId="2165" xfId="0" applyNumberFormat="1" applyFont="1" applyFill="1" applyBorder="1" applyAlignment="1">
      <alignment horizontal="right" indent="1"/>
    </xf>
    <xf numFmtId="3" fontId="2144" fillId="2087" borderId="2166" xfId="0" applyNumberFormat="1" applyFont="1" applyFill="1" applyBorder="1" applyAlignment="1">
      <alignment horizontal="right" indent="1"/>
    </xf>
    <xf numFmtId="3" fontId="2145" fillId="2088" borderId="2167" xfId="0" applyNumberFormat="1" applyFont="1" applyFill="1" applyBorder="1" applyAlignment="1">
      <alignment horizontal="right" indent="1"/>
    </xf>
    <xf numFmtId="3" fontId="2146" fillId="2089" borderId="2168" xfId="0" applyNumberFormat="1" applyFont="1" applyFill="1" applyBorder="1" applyAlignment="1">
      <alignment horizontal="right" indent="1"/>
    </xf>
    <xf numFmtId="3" fontId="2147" fillId="2090" borderId="2169" xfId="0" applyNumberFormat="1" applyFont="1" applyFill="1" applyBorder="1" applyAlignment="1">
      <alignment horizontal="right" indent="1"/>
    </xf>
    <xf numFmtId="3" fontId="2148" fillId="2091" borderId="2170" xfId="0" applyNumberFormat="1" applyFont="1" applyFill="1" applyBorder="1" applyAlignment="1">
      <alignment horizontal="right" indent="1"/>
    </xf>
    <xf numFmtId="3" fontId="2149" fillId="2092" borderId="2171" xfId="0" applyNumberFormat="1" applyFont="1" applyFill="1" applyBorder="1" applyAlignment="1">
      <alignment horizontal="right" indent="1"/>
    </xf>
    <xf numFmtId="3" fontId="2150" fillId="2093" borderId="2172" xfId="0" applyNumberFormat="1" applyFont="1" applyFill="1" applyBorder="1" applyAlignment="1">
      <alignment horizontal="right" indent="1"/>
    </xf>
    <xf numFmtId="3" fontId="2151" fillId="2094" borderId="2173" xfId="0" applyNumberFormat="1" applyFont="1" applyFill="1" applyBorder="1" applyAlignment="1">
      <alignment horizontal="right" indent="1"/>
    </xf>
    <xf numFmtId="3" fontId="2152" fillId="2095" borderId="2174" xfId="0" applyNumberFormat="1" applyFont="1" applyFill="1" applyBorder="1" applyAlignment="1">
      <alignment horizontal="right" indent="1"/>
    </xf>
    <xf numFmtId="3" fontId="2153" fillId="2096" borderId="2175" xfId="0" applyNumberFormat="1" applyFont="1" applyFill="1" applyBorder="1" applyAlignment="1">
      <alignment horizontal="right" indent="1"/>
    </xf>
    <xf numFmtId="3" fontId="2154" fillId="2097" borderId="2176" xfId="0" applyNumberFormat="1" applyFont="1" applyFill="1" applyBorder="1" applyAlignment="1">
      <alignment horizontal="right" indent="1"/>
    </xf>
    <xf numFmtId="3" fontId="2155" fillId="2098" borderId="2177" xfId="0" applyNumberFormat="1" applyFont="1" applyFill="1" applyBorder="1" applyAlignment="1">
      <alignment horizontal="right" indent="1"/>
    </xf>
    <xf numFmtId="3" fontId="2156" fillId="2099" borderId="2178" xfId="0" applyNumberFormat="1" applyFont="1" applyFill="1" applyBorder="1" applyAlignment="1">
      <alignment horizontal="right" indent="1"/>
    </xf>
    <xf numFmtId="3" fontId="2157" fillId="2100" borderId="2179" xfId="0" applyNumberFormat="1" applyFont="1" applyFill="1" applyBorder="1" applyAlignment="1">
      <alignment horizontal="right" indent="1"/>
    </xf>
    <xf numFmtId="3" fontId="2158" fillId="2101" borderId="2180" xfId="0" applyNumberFormat="1" applyFont="1" applyFill="1" applyBorder="1" applyAlignment="1">
      <alignment horizontal="right" indent="1"/>
    </xf>
    <xf numFmtId="3" fontId="2159" fillId="2102" borderId="2181" xfId="0" applyNumberFormat="1" applyFont="1" applyFill="1" applyBorder="1" applyAlignment="1">
      <alignment horizontal="right" indent="1"/>
    </xf>
    <xf numFmtId="3" fontId="2160" fillId="2103" borderId="2182" xfId="0" applyNumberFormat="1" applyFont="1" applyFill="1" applyBorder="1" applyAlignment="1">
      <alignment horizontal="right" indent="1"/>
    </xf>
    <xf numFmtId="3" fontId="2161" fillId="2104" borderId="2183" xfId="0" applyNumberFormat="1" applyFont="1" applyFill="1" applyBorder="1" applyAlignment="1">
      <alignment horizontal="right" indent="1"/>
    </xf>
    <xf numFmtId="3" fontId="2162" fillId="2105" borderId="2184" xfId="0" applyNumberFormat="1" applyFont="1" applyFill="1" applyBorder="1" applyAlignment="1">
      <alignment horizontal="right" indent="1"/>
    </xf>
    <xf numFmtId="3" fontId="2163" fillId="2106" borderId="2185" xfId="0" applyNumberFormat="1" applyFont="1" applyFill="1" applyBorder="1" applyAlignment="1">
      <alignment horizontal="right" indent="1"/>
    </xf>
    <xf numFmtId="3" fontId="2164" fillId="2107" borderId="2186" xfId="0" applyNumberFormat="1" applyFont="1" applyFill="1" applyBorder="1" applyAlignment="1">
      <alignment horizontal="right" indent="1"/>
    </xf>
    <xf numFmtId="3" fontId="2165" fillId="2108" borderId="2187" xfId="0" applyNumberFormat="1" applyFont="1" applyFill="1" applyBorder="1" applyAlignment="1">
      <alignment horizontal="right" indent="1"/>
    </xf>
    <xf numFmtId="3" fontId="2166" fillId="2109" borderId="2188" xfId="0" applyNumberFormat="1" applyFont="1" applyFill="1" applyBorder="1" applyAlignment="1">
      <alignment horizontal="right" indent="1"/>
    </xf>
    <xf numFmtId="3" fontId="2167" fillId="2110" borderId="2189" xfId="0" applyNumberFormat="1" applyFont="1" applyFill="1" applyBorder="1" applyAlignment="1">
      <alignment horizontal="right" indent="1"/>
    </xf>
    <xf numFmtId="3" fontId="2168" fillId="2111" borderId="2190" xfId="0" applyNumberFormat="1" applyFont="1" applyFill="1" applyBorder="1" applyAlignment="1">
      <alignment horizontal="right" indent="1"/>
    </xf>
    <xf numFmtId="3" fontId="2169" fillId="2112" borderId="2191" xfId="0" applyNumberFormat="1" applyFont="1" applyFill="1" applyBorder="1" applyAlignment="1">
      <alignment horizontal="right" indent="1"/>
    </xf>
    <xf numFmtId="3" fontId="2170" fillId="2113" borderId="2192" xfId="0" applyNumberFormat="1" applyFont="1" applyFill="1" applyBorder="1" applyAlignment="1">
      <alignment horizontal="right" indent="1"/>
    </xf>
    <xf numFmtId="3" fontId="2171" fillId="2114" borderId="2193" xfId="0" applyNumberFormat="1" applyFont="1" applyFill="1" applyBorder="1" applyAlignment="1">
      <alignment horizontal="right" indent="1"/>
    </xf>
    <xf numFmtId="3" fontId="2172" fillId="2115" borderId="2194" xfId="0" applyNumberFormat="1" applyFont="1" applyFill="1" applyBorder="1" applyAlignment="1">
      <alignment horizontal="right" indent="1"/>
    </xf>
    <xf numFmtId="3" fontId="2173" fillId="2116" borderId="2195" xfId="0" applyNumberFormat="1" applyFont="1" applyFill="1" applyBorder="1" applyAlignment="1">
      <alignment horizontal="right" indent="1"/>
    </xf>
    <xf numFmtId="3" fontId="2174" fillId="2117" borderId="2196" xfId="0" applyNumberFormat="1" applyFont="1" applyFill="1" applyBorder="1" applyAlignment="1">
      <alignment horizontal="right" indent="1"/>
    </xf>
    <xf numFmtId="3" fontId="2175" fillId="2118" borderId="2197" xfId="0" applyNumberFormat="1" applyFont="1" applyFill="1" applyBorder="1" applyAlignment="1">
      <alignment horizontal="right" indent="1"/>
    </xf>
    <xf numFmtId="3" fontId="2176" fillId="2119" borderId="2198" xfId="0" applyNumberFormat="1" applyFont="1" applyFill="1" applyBorder="1" applyAlignment="1">
      <alignment horizontal="right" indent="1"/>
    </xf>
    <xf numFmtId="3" fontId="2177" fillId="2120" borderId="2199" xfId="0" applyNumberFormat="1" applyFont="1" applyFill="1" applyBorder="1" applyAlignment="1">
      <alignment horizontal="right" indent="1"/>
    </xf>
    <xf numFmtId="3" fontId="2178" fillId="2121" borderId="2200" xfId="0" applyNumberFormat="1" applyFont="1" applyFill="1" applyBorder="1" applyAlignment="1">
      <alignment horizontal="right" indent="1"/>
    </xf>
    <xf numFmtId="3" fontId="2179" fillId="2122" borderId="2201" xfId="0" applyNumberFormat="1" applyFont="1" applyFill="1" applyBorder="1" applyAlignment="1">
      <alignment horizontal="right" indent="1"/>
    </xf>
    <xf numFmtId="3" fontId="2180" fillId="2123" borderId="2202" xfId="0" applyNumberFormat="1" applyFont="1" applyFill="1" applyBorder="1" applyAlignment="1">
      <alignment horizontal="right" indent="1"/>
    </xf>
    <xf numFmtId="3" fontId="2181" fillId="2124" borderId="2203" xfId="0" applyNumberFormat="1" applyFont="1" applyFill="1" applyBorder="1" applyAlignment="1">
      <alignment horizontal="right" indent="1"/>
    </xf>
    <xf numFmtId="3" fontId="2182" fillId="2125" borderId="2204" xfId="0" applyNumberFormat="1" applyFont="1" applyFill="1" applyBorder="1" applyAlignment="1">
      <alignment horizontal="right" indent="1"/>
    </xf>
    <xf numFmtId="3" fontId="2183" fillId="2126" borderId="2205" xfId="0" applyNumberFormat="1" applyFont="1" applyFill="1" applyBorder="1" applyAlignment="1">
      <alignment horizontal="right" indent="1"/>
    </xf>
    <xf numFmtId="3" fontId="2184" fillId="2127" borderId="2206" xfId="0" applyNumberFormat="1" applyFont="1" applyFill="1" applyBorder="1" applyAlignment="1">
      <alignment horizontal="right" indent="1"/>
    </xf>
    <xf numFmtId="3" fontId="2185" fillId="2128" borderId="2207" xfId="0" applyNumberFormat="1" applyFont="1" applyFill="1" applyBorder="1" applyAlignment="1">
      <alignment horizontal="right" indent="1"/>
    </xf>
    <xf numFmtId="3" fontId="2186" fillId="2129" borderId="2208" xfId="0" applyNumberFormat="1" applyFont="1" applyFill="1" applyBorder="1" applyAlignment="1">
      <alignment horizontal="right" indent="1"/>
    </xf>
    <xf numFmtId="3" fontId="2187" fillId="2130" borderId="2209" xfId="0" applyNumberFormat="1" applyFont="1" applyFill="1" applyBorder="1" applyAlignment="1">
      <alignment horizontal="right" indent="1"/>
    </xf>
    <xf numFmtId="3" fontId="2188" fillId="2131" borderId="2210" xfId="0" applyNumberFormat="1" applyFont="1" applyFill="1" applyBorder="1" applyAlignment="1">
      <alignment horizontal="right" indent="1"/>
    </xf>
    <xf numFmtId="3" fontId="2189" fillId="2132" borderId="2211" xfId="0" applyNumberFormat="1" applyFont="1" applyFill="1" applyBorder="1" applyAlignment="1">
      <alignment horizontal="right" indent="1"/>
    </xf>
    <xf numFmtId="3" fontId="2190" fillId="2133" borderId="2212" xfId="0" applyNumberFormat="1" applyFont="1" applyFill="1" applyBorder="1" applyAlignment="1">
      <alignment horizontal="right" indent="1"/>
    </xf>
    <xf numFmtId="3" fontId="2191" fillId="2134" borderId="2213" xfId="0" applyNumberFormat="1" applyFont="1" applyFill="1" applyBorder="1" applyAlignment="1">
      <alignment horizontal="right" indent="1"/>
    </xf>
    <xf numFmtId="3" fontId="2192" fillId="2135" borderId="2214" xfId="0" applyNumberFormat="1" applyFont="1" applyFill="1" applyBorder="1" applyAlignment="1">
      <alignment horizontal="right" indent="1"/>
    </xf>
    <xf numFmtId="3" fontId="2193" fillId="2136" borderId="2215" xfId="0" applyNumberFormat="1" applyFont="1" applyFill="1" applyBorder="1" applyAlignment="1">
      <alignment horizontal="right" indent="1"/>
    </xf>
    <xf numFmtId="3" fontId="2194" fillId="2137" borderId="2216" xfId="0" applyNumberFormat="1" applyFont="1" applyFill="1" applyBorder="1" applyAlignment="1">
      <alignment horizontal="right" indent="1"/>
    </xf>
    <xf numFmtId="3" fontId="2195" fillId="2138" borderId="2217" xfId="0" applyNumberFormat="1" applyFont="1" applyFill="1" applyBorder="1" applyAlignment="1">
      <alignment horizontal="right" indent="1"/>
    </xf>
    <xf numFmtId="3" fontId="2196" fillId="2139" borderId="2218" xfId="0" applyNumberFormat="1" applyFont="1" applyFill="1" applyBorder="1" applyAlignment="1">
      <alignment horizontal="right" indent="1"/>
    </xf>
    <xf numFmtId="3" fontId="2197" fillId="2140" borderId="2219" xfId="0" applyNumberFormat="1" applyFont="1" applyFill="1" applyBorder="1" applyAlignment="1">
      <alignment horizontal="right" indent="1"/>
    </xf>
    <xf numFmtId="3" fontId="2198" fillId="2141" borderId="2220" xfId="0" applyNumberFormat="1" applyFont="1" applyFill="1" applyBorder="1" applyAlignment="1">
      <alignment horizontal="right" indent="1"/>
    </xf>
    <xf numFmtId="3" fontId="2199" fillId="2142" borderId="2221" xfId="0" applyNumberFormat="1" applyFont="1" applyFill="1" applyBorder="1" applyAlignment="1">
      <alignment horizontal="right" indent="1"/>
    </xf>
    <xf numFmtId="3" fontId="2200" fillId="2143" borderId="2222" xfId="0" applyNumberFormat="1" applyFont="1" applyFill="1" applyBorder="1" applyAlignment="1">
      <alignment horizontal="right" indent="1"/>
    </xf>
    <xf numFmtId="3" fontId="2201" fillId="2144" borderId="2223" xfId="0" applyNumberFormat="1" applyFont="1" applyFill="1" applyBorder="1" applyAlignment="1">
      <alignment horizontal="right" indent="1"/>
    </xf>
    <xf numFmtId="3" fontId="2202" fillId="2145" borderId="2224" xfId="0" applyNumberFormat="1" applyFont="1" applyFill="1" applyBorder="1" applyAlignment="1">
      <alignment horizontal="right" indent="1"/>
    </xf>
    <xf numFmtId="3" fontId="2203" fillId="2146" borderId="2225" xfId="0" applyNumberFormat="1" applyFont="1" applyFill="1" applyBorder="1" applyAlignment="1">
      <alignment horizontal="right" indent="1"/>
    </xf>
    <xf numFmtId="3" fontId="2204" fillId="2147" borderId="2226" xfId="0" applyNumberFormat="1" applyFont="1" applyFill="1" applyBorder="1" applyAlignment="1">
      <alignment horizontal="right" indent="1"/>
    </xf>
    <xf numFmtId="3" fontId="2205" fillId="2148" borderId="2227" xfId="0" applyNumberFormat="1" applyFont="1" applyFill="1" applyBorder="1" applyAlignment="1">
      <alignment horizontal="right" indent="1"/>
    </xf>
    <xf numFmtId="3" fontId="2206" fillId="2149" borderId="2228" xfId="0" applyNumberFormat="1" applyFont="1" applyFill="1" applyBorder="1" applyAlignment="1">
      <alignment horizontal="right" indent="1"/>
    </xf>
    <xf numFmtId="3" fontId="2207" fillId="2150" borderId="2229" xfId="0" applyNumberFormat="1" applyFont="1" applyFill="1" applyBorder="1" applyAlignment="1">
      <alignment horizontal="right" indent="1"/>
    </xf>
    <xf numFmtId="3" fontId="2208" fillId="2151" borderId="2230" xfId="0" applyNumberFormat="1" applyFont="1" applyFill="1" applyBorder="1" applyAlignment="1">
      <alignment horizontal="right" indent="1"/>
    </xf>
    <xf numFmtId="3" fontId="2209" fillId="2152" borderId="2231" xfId="0" applyNumberFormat="1" applyFont="1" applyFill="1" applyBorder="1" applyAlignment="1">
      <alignment horizontal="right" indent="1"/>
    </xf>
    <xf numFmtId="3" fontId="2210" fillId="2153" borderId="2232" xfId="0" applyNumberFormat="1" applyFont="1" applyFill="1" applyBorder="1" applyAlignment="1">
      <alignment horizontal="right" indent="1"/>
    </xf>
    <xf numFmtId="3" fontId="2211" fillId="2154" borderId="2233" xfId="0" applyNumberFormat="1" applyFont="1" applyFill="1" applyBorder="1" applyAlignment="1">
      <alignment horizontal="right" indent="1"/>
    </xf>
    <xf numFmtId="3" fontId="2212" fillId="2155" borderId="2234" xfId="0" applyNumberFormat="1" applyFont="1" applyFill="1" applyBorder="1" applyAlignment="1">
      <alignment horizontal="right" indent="1"/>
    </xf>
    <xf numFmtId="3" fontId="2213" fillId="2156" borderId="2235" xfId="0" applyNumberFormat="1" applyFont="1" applyFill="1" applyBorder="1" applyAlignment="1">
      <alignment horizontal="right" indent="1"/>
    </xf>
    <xf numFmtId="3" fontId="2214" fillId="2157" borderId="2236" xfId="0" applyNumberFormat="1" applyFont="1" applyFill="1" applyBorder="1" applyAlignment="1">
      <alignment horizontal="right" indent="1"/>
    </xf>
    <xf numFmtId="3" fontId="2215" fillId="2158" borderId="2237" xfId="0" applyNumberFormat="1" applyFont="1" applyFill="1" applyBorder="1" applyAlignment="1">
      <alignment horizontal="right" indent="1"/>
    </xf>
    <xf numFmtId="3" fontId="2216" fillId="2159" borderId="2238" xfId="0" applyNumberFormat="1" applyFont="1" applyFill="1" applyBorder="1" applyAlignment="1">
      <alignment horizontal="right" indent="1"/>
    </xf>
    <xf numFmtId="3" fontId="2217" fillId="2160" borderId="2239" xfId="0" applyNumberFormat="1" applyFont="1" applyFill="1" applyBorder="1" applyAlignment="1">
      <alignment horizontal="right" indent="1"/>
    </xf>
    <xf numFmtId="3" fontId="2218" fillId="2161" borderId="2240" xfId="0" applyNumberFormat="1" applyFont="1" applyFill="1" applyBorder="1" applyAlignment="1">
      <alignment horizontal="right" indent="1"/>
    </xf>
    <xf numFmtId="3" fontId="2219" fillId="2162" borderId="2241" xfId="0" applyNumberFormat="1" applyFont="1" applyFill="1" applyBorder="1" applyAlignment="1">
      <alignment horizontal="right" indent="1"/>
    </xf>
    <xf numFmtId="3" fontId="2220" fillId="2163" borderId="2242" xfId="0" applyNumberFormat="1" applyFont="1" applyFill="1" applyBorder="1" applyAlignment="1">
      <alignment horizontal="right" indent="1"/>
    </xf>
    <xf numFmtId="3" fontId="2221" fillId="2164" borderId="2243" xfId="0" applyNumberFormat="1" applyFont="1" applyFill="1" applyBorder="1" applyAlignment="1">
      <alignment horizontal="right" indent="1"/>
    </xf>
    <xf numFmtId="3" fontId="2222" fillId="2165" borderId="2244" xfId="0" applyNumberFormat="1" applyFont="1" applyFill="1" applyBorder="1" applyAlignment="1">
      <alignment horizontal="right" indent="1"/>
    </xf>
    <xf numFmtId="3" fontId="2223" fillId="2166" borderId="2245" xfId="0" applyNumberFormat="1" applyFont="1" applyFill="1" applyBorder="1" applyAlignment="1">
      <alignment horizontal="right" indent="1"/>
    </xf>
    <xf numFmtId="3" fontId="2224" fillId="2167" borderId="2246" xfId="0" applyNumberFormat="1" applyFont="1" applyFill="1" applyBorder="1" applyAlignment="1">
      <alignment horizontal="right" indent="1"/>
    </xf>
    <xf numFmtId="3" fontId="2225" fillId="2168" borderId="2247" xfId="0" applyNumberFormat="1" applyFont="1" applyFill="1" applyBorder="1" applyAlignment="1">
      <alignment horizontal="right" indent="1"/>
    </xf>
    <xf numFmtId="3" fontId="2226" fillId="2169" borderId="2248" xfId="0" applyNumberFormat="1" applyFont="1" applyFill="1" applyBorder="1" applyAlignment="1">
      <alignment horizontal="right" indent="1"/>
    </xf>
    <xf numFmtId="3" fontId="2227" fillId="2170" borderId="2249" xfId="0" applyNumberFormat="1" applyFont="1" applyFill="1" applyBorder="1" applyAlignment="1">
      <alignment horizontal="right" indent="1"/>
    </xf>
    <xf numFmtId="3" fontId="2228" fillId="2171" borderId="2250" xfId="0" applyNumberFormat="1" applyFont="1" applyFill="1" applyBorder="1" applyAlignment="1">
      <alignment horizontal="right" indent="1"/>
    </xf>
    <xf numFmtId="3" fontId="2229" fillId="2172" borderId="2251" xfId="0" applyNumberFormat="1" applyFont="1" applyFill="1" applyBorder="1" applyAlignment="1">
      <alignment horizontal="right" indent="1"/>
    </xf>
    <xf numFmtId="3" fontId="2230" fillId="2173" borderId="2252" xfId="0" applyNumberFormat="1" applyFont="1" applyFill="1" applyBorder="1" applyAlignment="1">
      <alignment horizontal="right" indent="1"/>
    </xf>
    <xf numFmtId="3" fontId="2231" fillId="2174" borderId="2253" xfId="0" applyNumberFormat="1" applyFont="1" applyFill="1" applyBorder="1" applyAlignment="1">
      <alignment horizontal="right" indent="1"/>
    </xf>
    <xf numFmtId="3" fontId="2232" fillId="2175" borderId="2254" xfId="0" applyNumberFormat="1" applyFont="1" applyFill="1" applyBorder="1" applyAlignment="1">
      <alignment horizontal="right" indent="1"/>
    </xf>
    <xf numFmtId="3" fontId="2233" fillId="2176" borderId="2255" xfId="0" applyNumberFormat="1" applyFont="1" applyFill="1" applyBorder="1" applyAlignment="1">
      <alignment horizontal="right" indent="1"/>
    </xf>
    <xf numFmtId="3" fontId="2234" fillId="2177" borderId="2256" xfId="0" applyNumberFormat="1" applyFont="1" applyFill="1" applyBorder="1" applyAlignment="1">
      <alignment horizontal="right" indent="1"/>
    </xf>
    <xf numFmtId="3" fontId="2235" fillId="2178" borderId="2257" xfId="0" applyNumberFormat="1" applyFont="1" applyFill="1" applyBorder="1" applyAlignment="1">
      <alignment horizontal="right" indent="1"/>
    </xf>
    <xf numFmtId="3" fontId="2236" fillId="2179" borderId="2258" xfId="0" applyNumberFormat="1" applyFont="1" applyFill="1" applyBorder="1" applyAlignment="1">
      <alignment horizontal="right" indent="1"/>
    </xf>
    <xf numFmtId="3" fontId="2237" fillId="2180" borderId="2259" xfId="0" applyNumberFormat="1" applyFont="1" applyFill="1" applyBorder="1" applyAlignment="1">
      <alignment horizontal="right" indent="1"/>
    </xf>
    <xf numFmtId="3" fontId="2238" fillId="2181" borderId="2260" xfId="0" applyNumberFormat="1" applyFont="1" applyFill="1" applyBorder="1" applyAlignment="1">
      <alignment horizontal="right" indent="1"/>
    </xf>
    <xf numFmtId="3" fontId="2239" fillId="2182" borderId="2261" xfId="0" applyNumberFormat="1" applyFont="1" applyFill="1" applyBorder="1" applyAlignment="1">
      <alignment horizontal="right" indent="1"/>
    </xf>
    <xf numFmtId="3" fontId="2240" fillId="2183" borderId="2262" xfId="0" applyNumberFormat="1" applyFont="1" applyFill="1" applyBorder="1" applyAlignment="1">
      <alignment horizontal="right" indent="1"/>
    </xf>
    <xf numFmtId="3" fontId="2241" fillId="2184" borderId="2263" xfId="0" applyNumberFormat="1" applyFont="1" applyFill="1" applyBorder="1" applyAlignment="1">
      <alignment horizontal="right" indent="1"/>
    </xf>
    <xf numFmtId="3" fontId="2242" fillId="2185" borderId="2264" xfId="0" applyNumberFormat="1" applyFont="1" applyFill="1" applyBorder="1" applyAlignment="1">
      <alignment horizontal="right" indent="1"/>
    </xf>
    <xf numFmtId="3" fontId="2243" fillId="2186" borderId="2265" xfId="0" applyNumberFormat="1" applyFont="1" applyFill="1" applyBorder="1" applyAlignment="1">
      <alignment horizontal="right" indent="1"/>
    </xf>
    <xf numFmtId="3" fontId="2244" fillId="2187" borderId="2266" xfId="0" applyNumberFormat="1" applyFont="1" applyFill="1" applyBorder="1" applyAlignment="1">
      <alignment horizontal="right" indent="1"/>
    </xf>
    <xf numFmtId="3" fontId="2245" fillId="2188" borderId="2267" xfId="0" applyNumberFormat="1" applyFont="1" applyFill="1" applyBorder="1" applyAlignment="1">
      <alignment horizontal="right" indent="1"/>
    </xf>
    <xf numFmtId="3" fontId="2246" fillId="2189" borderId="2268" xfId="0" applyNumberFormat="1" applyFont="1" applyFill="1" applyBorder="1" applyAlignment="1">
      <alignment horizontal="right" indent="1"/>
    </xf>
    <xf numFmtId="3" fontId="2247" fillId="2190" borderId="2269" xfId="0" applyNumberFormat="1" applyFont="1" applyFill="1" applyBorder="1" applyAlignment="1">
      <alignment horizontal="right" indent="1"/>
    </xf>
    <xf numFmtId="3" fontId="2248" fillId="2191" borderId="2270" xfId="0" applyNumberFormat="1" applyFont="1" applyFill="1" applyBorder="1" applyAlignment="1">
      <alignment horizontal="right" indent="1"/>
    </xf>
    <xf numFmtId="3" fontId="2249" fillId="2192" borderId="2271" xfId="0" applyNumberFormat="1" applyFont="1" applyFill="1" applyBorder="1" applyAlignment="1">
      <alignment horizontal="right" indent="1"/>
    </xf>
    <xf numFmtId="3" fontId="2250" fillId="2193" borderId="2272" xfId="0" applyNumberFormat="1" applyFont="1" applyFill="1" applyBorder="1" applyAlignment="1">
      <alignment horizontal="right" indent="1"/>
    </xf>
    <xf numFmtId="3" fontId="2251" fillId="2194" borderId="2273" xfId="0" applyNumberFormat="1" applyFont="1" applyFill="1" applyBorder="1" applyAlignment="1">
      <alignment horizontal="right" indent="1"/>
    </xf>
    <xf numFmtId="3" fontId="2252" fillId="2195" borderId="2274" xfId="0" applyNumberFormat="1" applyFont="1" applyFill="1" applyBorder="1" applyAlignment="1">
      <alignment horizontal="right" indent="1"/>
    </xf>
    <xf numFmtId="3" fontId="2253" fillId="2196" borderId="2275" xfId="0" applyNumberFormat="1" applyFont="1" applyFill="1" applyBorder="1" applyAlignment="1">
      <alignment horizontal="right" indent="1"/>
    </xf>
    <xf numFmtId="3" fontId="2254" fillId="2197" borderId="2276" xfId="0" applyNumberFormat="1" applyFont="1" applyFill="1" applyBorder="1" applyAlignment="1">
      <alignment horizontal="right" indent="1"/>
    </xf>
    <xf numFmtId="3" fontId="2255" fillId="2198" borderId="2277" xfId="0" applyNumberFormat="1" applyFont="1" applyFill="1" applyBorder="1" applyAlignment="1">
      <alignment horizontal="right" indent="1"/>
    </xf>
    <xf numFmtId="3" fontId="2256" fillId="2199" borderId="2278" xfId="0" applyNumberFormat="1" applyFont="1" applyFill="1" applyBorder="1" applyAlignment="1">
      <alignment horizontal="right" indent="1"/>
    </xf>
    <xf numFmtId="3" fontId="2257" fillId="2200" borderId="2279" xfId="0" applyNumberFormat="1" applyFont="1" applyFill="1" applyBorder="1" applyAlignment="1">
      <alignment horizontal="right" indent="1"/>
    </xf>
    <xf numFmtId="3" fontId="2258" fillId="2201" borderId="2280" xfId="0" applyNumberFormat="1" applyFont="1" applyFill="1" applyBorder="1" applyAlignment="1">
      <alignment horizontal="right" indent="1"/>
    </xf>
    <xf numFmtId="3" fontId="2259" fillId="2202" borderId="2281" xfId="0" applyNumberFormat="1" applyFont="1" applyFill="1" applyBorder="1" applyAlignment="1">
      <alignment horizontal="right" indent="1"/>
    </xf>
    <xf numFmtId="3" fontId="2260" fillId="2203" borderId="2282" xfId="0" applyNumberFormat="1" applyFont="1" applyFill="1" applyBorder="1" applyAlignment="1">
      <alignment horizontal="right" indent="1"/>
    </xf>
    <xf numFmtId="3" fontId="2261" fillId="2204" borderId="2283" xfId="0" applyNumberFormat="1" applyFont="1" applyFill="1" applyBorder="1" applyAlignment="1">
      <alignment horizontal="right" indent="1"/>
    </xf>
    <xf numFmtId="3" fontId="2262" fillId="2205" borderId="2284" xfId="0" applyNumberFormat="1" applyFont="1" applyFill="1" applyBorder="1" applyAlignment="1">
      <alignment horizontal="right" indent="1"/>
    </xf>
    <xf numFmtId="3" fontId="2263" fillId="2206" borderId="2285" xfId="0" applyNumberFormat="1" applyFont="1" applyFill="1" applyBorder="1" applyAlignment="1">
      <alignment horizontal="right" indent="1"/>
    </xf>
    <xf numFmtId="3" fontId="2264" fillId="2207" borderId="2286" xfId="0" applyNumberFormat="1" applyFont="1" applyFill="1" applyBorder="1" applyAlignment="1">
      <alignment horizontal="right" indent="1"/>
    </xf>
    <xf numFmtId="3" fontId="2265" fillId="2208" borderId="2287" xfId="0" applyNumberFormat="1" applyFont="1" applyFill="1" applyBorder="1" applyAlignment="1">
      <alignment horizontal="right" indent="1"/>
    </xf>
    <xf numFmtId="3" fontId="2266" fillId="2209" borderId="2288" xfId="0" applyNumberFormat="1" applyFont="1" applyFill="1" applyBorder="1" applyAlignment="1">
      <alignment horizontal="right" indent="1"/>
    </xf>
    <xf numFmtId="3" fontId="2267" fillId="2210" borderId="2289" xfId="0" applyNumberFormat="1" applyFont="1" applyFill="1" applyBorder="1" applyAlignment="1">
      <alignment horizontal="right" indent="1"/>
    </xf>
    <xf numFmtId="3" fontId="2268" fillId="2211" borderId="2290" xfId="0" applyNumberFormat="1" applyFont="1" applyFill="1" applyBorder="1" applyAlignment="1">
      <alignment horizontal="right" indent="1"/>
    </xf>
    <xf numFmtId="3" fontId="2269" fillId="2212" borderId="2291" xfId="0" applyNumberFormat="1" applyFont="1" applyFill="1" applyBorder="1" applyAlignment="1">
      <alignment horizontal="right" indent="1"/>
    </xf>
    <xf numFmtId="3" fontId="2270" fillId="2213" borderId="2292" xfId="0" applyNumberFormat="1" applyFont="1" applyFill="1" applyBorder="1" applyAlignment="1">
      <alignment horizontal="right" indent="1"/>
    </xf>
    <xf numFmtId="3" fontId="2271" fillId="2214" borderId="2293" xfId="0" applyNumberFormat="1" applyFont="1" applyFill="1" applyBorder="1" applyAlignment="1">
      <alignment horizontal="right" indent="1"/>
    </xf>
    <xf numFmtId="3" fontId="2272" fillId="2215" borderId="2294" xfId="0" applyNumberFormat="1" applyFont="1" applyFill="1" applyBorder="1" applyAlignment="1">
      <alignment horizontal="right" indent="1"/>
    </xf>
    <xf numFmtId="3" fontId="2273" fillId="2216" borderId="2295" xfId="0" applyNumberFormat="1" applyFont="1" applyFill="1" applyBorder="1" applyAlignment="1">
      <alignment horizontal="right" indent="1"/>
    </xf>
    <xf numFmtId="3" fontId="2274" fillId="2217" borderId="2296" xfId="0" applyNumberFormat="1" applyFont="1" applyFill="1" applyBorder="1" applyAlignment="1">
      <alignment horizontal="right" indent="1"/>
    </xf>
    <xf numFmtId="3" fontId="2275" fillId="2218" borderId="2297" xfId="0" applyNumberFormat="1" applyFont="1" applyFill="1" applyBorder="1" applyAlignment="1">
      <alignment horizontal="right" indent="1"/>
    </xf>
    <xf numFmtId="3" fontId="2276" fillId="2219" borderId="2298" xfId="0" applyNumberFormat="1" applyFont="1" applyFill="1" applyBorder="1" applyAlignment="1">
      <alignment horizontal="right" indent="1"/>
    </xf>
    <xf numFmtId="3" fontId="2277" fillId="2220" borderId="2299" xfId="0" applyNumberFormat="1" applyFont="1" applyFill="1" applyBorder="1" applyAlignment="1">
      <alignment horizontal="right" indent="1"/>
    </xf>
    <xf numFmtId="3" fontId="2278" fillId="2221" borderId="2300" xfId="0" applyNumberFormat="1" applyFont="1" applyFill="1" applyBorder="1" applyAlignment="1">
      <alignment horizontal="right" indent="1"/>
    </xf>
    <xf numFmtId="3" fontId="2279" fillId="2222" borderId="2301" xfId="0" applyNumberFormat="1" applyFont="1" applyFill="1" applyBorder="1" applyAlignment="1">
      <alignment horizontal="right" indent="1"/>
    </xf>
    <xf numFmtId="3" fontId="2280" fillId="2223" borderId="2302" xfId="0" applyNumberFormat="1" applyFont="1" applyFill="1" applyBorder="1" applyAlignment="1">
      <alignment horizontal="right" indent="1"/>
    </xf>
    <xf numFmtId="3" fontId="2281" fillId="2224" borderId="2303" xfId="0" applyNumberFormat="1" applyFont="1" applyFill="1" applyBorder="1" applyAlignment="1">
      <alignment horizontal="right" indent="1"/>
    </xf>
    <xf numFmtId="3" fontId="2282" fillId="2225" borderId="2304" xfId="0" applyNumberFormat="1" applyFont="1" applyFill="1" applyBorder="1" applyAlignment="1">
      <alignment horizontal="right" indent="1"/>
    </xf>
    <xf numFmtId="3" fontId="2283" fillId="2226" borderId="2305" xfId="0" applyNumberFormat="1" applyFont="1" applyFill="1" applyBorder="1" applyAlignment="1">
      <alignment horizontal="right" indent="1"/>
    </xf>
    <xf numFmtId="3" fontId="2284" fillId="2227" borderId="2306" xfId="0" applyNumberFormat="1" applyFont="1" applyFill="1" applyBorder="1" applyAlignment="1">
      <alignment horizontal="right" indent="1"/>
    </xf>
    <xf numFmtId="3" fontId="2285" fillId="2228" borderId="2307" xfId="0" applyNumberFormat="1" applyFont="1" applyFill="1" applyBorder="1" applyAlignment="1">
      <alignment horizontal="right" indent="1"/>
    </xf>
    <xf numFmtId="3" fontId="2286" fillId="2229" borderId="2308" xfId="0" applyNumberFormat="1" applyFont="1" applyFill="1" applyBorder="1" applyAlignment="1">
      <alignment horizontal="right" indent="1"/>
    </xf>
    <xf numFmtId="3" fontId="2287" fillId="2230" borderId="2309" xfId="0" applyNumberFormat="1" applyFont="1" applyFill="1" applyBorder="1" applyAlignment="1">
      <alignment horizontal="right" indent="1"/>
    </xf>
    <xf numFmtId="3" fontId="2288" fillId="2231" borderId="2310" xfId="0" applyNumberFormat="1" applyFont="1" applyFill="1" applyBorder="1" applyAlignment="1">
      <alignment horizontal="right" indent="1"/>
    </xf>
    <xf numFmtId="3" fontId="2289" fillId="2232" borderId="2311" xfId="0" applyNumberFormat="1" applyFont="1" applyFill="1" applyBorder="1" applyAlignment="1">
      <alignment horizontal="right" indent="1"/>
    </xf>
    <xf numFmtId="3" fontId="2290" fillId="2233" borderId="2312" xfId="0" applyNumberFormat="1" applyFont="1" applyFill="1" applyBorder="1" applyAlignment="1">
      <alignment horizontal="right" indent="1"/>
    </xf>
    <xf numFmtId="3" fontId="2291" fillId="2234" borderId="2313" xfId="0" applyNumberFormat="1" applyFont="1" applyFill="1" applyBorder="1" applyAlignment="1">
      <alignment horizontal="right" indent="1"/>
    </xf>
    <xf numFmtId="3" fontId="2292" fillId="2235" borderId="2314" xfId="0" applyNumberFormat="1" applyFont="1" applyFill="1" applyBorder="1" applyAlignment="1">
      <alignment horizontal="right" indent="1"/>
    </xf>
    <xf numFmtId="3" fontId="2293" fillId="2236" borderId="2315" xfId="0" applyNumberFormat="1" applyFont="1" applyFill="1" applyBorder="1" applyAlignment="1">
      <alignment horizontal="right" indent="1"/>
    </xf>
    <xf numFmtId="3" fontId="2294" fillId="2237" borderId="2316" xfId="0" applyNumberFormat="1" applyFont="1" applyFill="1" applyBorder="1" applyAlignment="1">
      <alignment horizontal="right" indent="1"/>
    </xf>
    <xf numFmtId="3" fontId="2295" fillId="2238" borderId="2317" xfId="0" applyNumberFormat="1" applyFont="1" applyFill="1" applyBorder="1" applyAlignment="1">
      <alignment horizontal="right" indent="1"/>
    </xf>
    <xf numFmtId="3" fontId="2296" fillId="2239" borderId="2318" xfId="0" applyNumberFormat="1" applyFont="1" applyFill="1" applyBorder="1" applyAlignment="1">
      <alignment horizontal="right" indent="1"/>
    </xf>
    <xf numFmtId="3" fontId="2297" fillId="2240" borderId="2319" xfId="0" applyNumberFormat="1" applyFont="1" applyFill="1" applyBorder="1" applyAlignment="1">
      <alignment horizontal="right" indent="1"/>
    </xf>
    <xf numFmtId="3" fontId="2298" fillId="2241" borderId="2320" xfId="0" applyNumberFormat="1" applyFont="1" applyFill="1" applyBorder="1" applyAlignment="1">
      <alignment horizontal="right" indent="1"/>
    </xf>
    <xf numFmtId="3" fontId="2299" fillId="2242" borderId="2321" xfId="0" applyNumberFormat="1" applyFont="1" applyFill="1" applyBorder="1" applyAlignment="1">
      <alignment horizontal="right" indent="1"/>
    </xf>
    <xf numFmtId="3" fontId="2300" fillId="2243" borderId="2322" xfId="0" applyNumberFormat="1" applyFont="1" applyFill="1" applyBorder="1" applyAlignment="1">
      <alignment horizontal="right" indent="1"/>
    </xf>
    <xf numFmtId="3" fontId="2301" fillId="2244" borderId="2323" xfId="0" applyNumberFormat="1" applyFont="1" applyFill="1" applyBorder="1" applyAlignment="1">
      <alignment horizontal="right" indent="1"/>
    </xf>
    <xf numFmtId="3" fontId="2302" fillId="2245" borderId="2324" xfId="0" applyNumberFormat="1" applyFont="1" applyFill="1" applyBorder="1" applyAlignment="1">
      <alignment horizontal="right" indent="1"/>
    </xf>
    <xf numFmtId="3" fontId="2303" fillId="2246" borderId="2325" xfId="0" applyNumberFormat="1" applyFont="1" applyFill="1" applyBorder="1" applyAlignment="1">
      <alignment horizontal="right" indent="1"/>
    </xf>
    <xf numFmtId="3" fontId="2304" fillId="2247" borderId="2326" xfId="0" applyNumberFormat="1" applyFont="1" applyFill="1" applyBorder="1" applyAlignment="1">
      <alignment horizontal="right" indent="1"/>
    </xf>
    <xf numFmtId="3" fontId="2305" fillId="2248" borderId="2327" xfId="0" applyNumberFormat="1" applyFont="1" applyFill="1" applyBorder="1" applyAlignment="1">
      <alignment horizontal="right" indent="1"/>
    </xf>
    <xf numFmtId="3" fontId="2306" fillId="2249" borderId="2328" xfId="0" applyNumberFormat="1" applyFont="1" applyFill="1" applyBorder="1" applyAlignment="1">
      <alignment horizontal="right" indent="1"/>
    </xf>
    <xf numFmtId="3" fontId="2307" fillId="2250" borderId="2329" xfId="0" applyNumberFormat="1" applyFont="1" applyFill="1" applyBorder="1" applyAlignment="1">
      <alignment horizontal="right" indent="1"/>
    </xf>
    <xf numFmtId="3" fontId="2308" fillId="2251" borderId="2330" xfId="0" applyNumberFormat="1" applyFont="1" applyFill="1" applyBorder="1" applyAlignment="1">
      <alignment horizontal="right" indent="1"/>
    </xf>
    <xf numFmtId="3" fontId="2309" fillId="2252" borderId="2331" xfId="0" applyNumberFormat="1" applyFont="1" applyFill="1" applyBorder="1" applyAlignment="1">
      <alignment horizontal="right" indent="1"/>
    </xf>
    <xf numFmtId="3" fontId="2310" fillId="2253" borderId="2332" xfId="0" applyNumberFormat="1" applyFont="1" applyFill="1" applyBorder="1" applyAlignment="1">
      <alignment horizontal="right" indent="1"/>
    </xf>
    <xf numFmtId="3" fontId="2311" fillId="2254" borderId="2333" xfId="0" applyNumberFormat="1" applyFont="1" applyFill="1" applyBorder="1" applyAlignment="1">
      <alignment horizontal="right" indent="1"/>
    </xf>
    <xf numFmtId="3" fontId="2312" fillId="2255" borderId="2334" xfId="0" applyNumberFormat="1" applyFont="1" applyFill="1" applyBorder="1" applyAlignment="1">
      <alignment horizontal="right" indent="1"/>
    </xf>
    <xf numFmtId="3" fontId="2313" fillId="2256" borderId="2335" xfId="0" applyNumberFormat="1" applyFont="1" applyFill="1" applyBorder="1" applyAlignment="1">
      <alignment horizontal="right" indent="1"/>
    </xf>
    <xf numFmtId="3" fontId="2314" fillId="2257" borderId="2336" xfId="0" applyNumberFormat="1" applyFont="1" applyFill="1" applyBorder="1" applyAlignment="1">
      <alignment horizontal="right" indent="1"/>
    </xf>
    <xf numFmtId="3" fontId="2315" fillId="2258" borderId="2337" xfId="0" applyNumberFormat="1" applyFont="1" applyFill="1" applyBorder="1" applyAlignment="1">
      <alignment horizontal="right" indent="1"/>
    </xf>
    <xf numFmtId="3" fontId="2316" fillId="2259" borderId="2338" xfId="0" applyNumberFormat="1" applyFont="1" applyFill="1" applyBorder="1" applyAlignment="1">
      <alignment horizontal="right" indent="1"/>
    </xf>
    <xf numFmtId="3" fontId="2317" fillId="2260" borderId="2339" xfId="0" applyNumberFormat="1" applyFont="1" applyFill="1" applyBorder="1" applyAlignment="1">
      <alignment horizontal="right" indent="1"/>
    </xf>
    <xf numFmtId="3" fontId="2318" fillId="2261" borderId="2340" xfId="0" applyNumberFormat="1" applyFont="1" applyFill="1" applyBorder="1" applyAlignment="1">
      <alignment horizontal="right" indent="1"/>
    </xf>
    <xf numFmtId="3" fontId="2319" fillId="2262" borderId="2341" xfId="0" applyNumberFormat="1" applyFont="1" applyFill="1" applyBorder="1" applyAlignment="1">
      <alignment horizontal="right" indent="1"/>
    </xf>
    <xf numFmtId="3" fontId="2320" fillId="2263" borderId="2342" xfId="0" applyNumberFormat="1" applyFont="1" applyFill="1" applyBorder="1" applyAlignment="1">
      <alignment horizontal="right" indent="1"/>
    </xf>
    <xf numFmtId="3" fontId="2321" fillId="2264" borderId="2343" xfId="0" applyNumberFormat="1" applyFont="1" applyFill="1" applyBorder="1" applyAlignment="1">
      <alignment horizontal="right" indent="1"/>
    </xf>
    <xf numFmtId="3" fontId="2322" fillId="2265" borderId="2344" xfId="0" applyNumberFormat="1" applyFont="1" applyFill="1" applyBorder="1" applyAlignment="1">
      <alignment horizontal="right" indent="1"/>
    </xf>
    <xf numFmtId="3" fontId="2323" fillId="2266" borderId="2345" xfId="0" applyNumberFormat="1" applyFont="1" applyFill="1" applyBorder="1" applyAlignment="1">
      <alignment horizontal="right" indent="1"/>
    </xf>
    <xf numFmtId="3" fontId="2324" fillId="2267" borderId="2346" xfId="0" applyNumberFormat="1" applyFont="1" applyFill="1" applyBorder="1" applyAlignment="1">
      <alignment horizontal="right" indent="1"/>
    </xf>
    <xf numFmtId="3" fontId="2325" fillId="2268" borderId="2347" xfId="0" applyNumberFormat="1" applyFont="1" applyFill="1" applyBorder="1" applyAlignment="1">
      <alignment horizontal="right" indent="1"/>
    </xf>
    <xf numFmtId="3" fontId="2326" fillId="2269" borderId="2348" xfId="0" applyNumberFormat="1" applyFont="1" applyFill="1" applyBorder="1" applyAlignment="1">
      <alignment horizontal="right" indent="1"/>
    </xf>
    <xf numFmtId="3" fontId="2327" fillId="2270" borderId="2349" xfId="0" applyNumberFormat="1" applyFont="1" applyFill="1" applyBorder="1" applyAlignment="1">
      <alignment horizontal="right" indent="1"/>
    </xf>
    <xf numFmtId="3" fontId="2328" fillId="2271" borderId="2350" xfId="0" applyNumberFormat="1" applyFont="1" applyFill="1" applyBorder="1" applyAlignment="1">
      <alignment horizontal="right" indent="1"/>
    </xf>
    <xf numFmtId="3" fontId="2329" fillId="2272" borderId="2351" xfId="0" applyNumberFormat="1" applyFont="1" applyFill="1" applyBorder="1" applyAlignment="1">
      <alignment horizontal="right" indent="1"/>
    </xf>
    <xf numFmtId="3" fontId="2330" fillId="2273" borderId="2352" xfId="0" applyNumberFormat="1" applyFont="1" applyFill="1" applyBorder="1" applyAlignment="1">
      <alignment horizontal="right" indent="1"/>
    </xf>
    <xf numFmtId="3" fontId="2331" fillId="2274" borderId="2353" xfId="0" applyNumberFormat="1" applyFont="1" applyFill="1" applyBorder="1" applyAlignment="1">
      <alignment horizontal="right" indent="1"/>
    </xf>
    <xf numFmtId="3" fontId="2332" fillId="2275" borderId="2354" xfId="0" applyNumberFormat="1" applyFont="1" applyFill="1" applyBorder="1" applyAlignment="1">
      <alignment horizontal="right" indent="1"/>
    </xf>
    <xf numFmtId="3" fontId="2333" fillId="2276" borderId="2355" xfId="0" applyNumberFormat="1" applyFont="1" applyFill="1" applyBorder="1" applyAlignment="1">
      <alignment horizontal="right" indent="1"/>
    </xf>
    <xf numFmtId="3" fontId="2334" fillId="2277" borderId="2356" xfId="0" applyNumberFormat="1" applyFont="1" applyFill="1" applyBorder="1" applyAlignment="1">
      <alignment horizontal="right" indent="1"/>
    </xf>
    <xf numFmtId="3" fontId="2335" fillId="2278" borderId="2357" xfId="0" applyNumberFormat="1" applyFont="1" applyFill="1" applyBorder="1" applyAlignment="1">
      <alignment horizontal="right" indent="1"/>
    </xf>
    <xf numFmtId="3" fontId="2336" fillId="2279" borderId="2358" xfId="0" applyNumberFormat="1" applyFont="1" applyFill="1" applyBorder="1" applyAlignment="1">
      <alignment horizontal="right" indent="1"/>
    </xf>
    <xf numFmtId="3" fontId="2337" fillId="2280" borderId="2359" xfId="0" applyNumberFormat="1" applyFont="1" applyFill="1" applyBorder="1" applyAlignment="1">
      <alignment horizontal="right" indent="1"/>
    </xf>
    <xf numFmtId="3" fontId="2338" fillId="2281" borderId="2360" xfId="0" applyNumberFormat="1" applyFont="1" applyFill="1" applyBorder="1" applyAlignment="1">
      <alignment horizontal="right" indent="1"/>
    </xf>
    <xf numFmtId="3" fontId="2339" fillId="2282" borderId="2361" xfId="0" applyNumberFormat="1" applyFont="1" applyFill="1" applyBorder="1" applyAlignment="1">
      <alignment horizontal="right" indent="1"/>
    </xf>
    <xf numFmtId="3" fontId="2340" fillId="2283" borderId="2362" xfId="0" applyNumberFormat="1" applyFont="1" applyFill="1" applyBorder="1" applyAlignment="1">
      <alignment horizontal="right" indent="1"/>
    </xf>
    <xf numFmtId="3" fontId="2341" fillId="2284" borderId="2363" xfId="0" applyNumberFormat="1" applyFont="1" applyFill="1" applyBorder="1" applyAlignment="1">
      <alignment horizontal="right" indent="1"/>
    </xf>
    <xf numFmtId="3" fontId="2342" fillId="2285" borderId="2364" xfId="0" applyNumberFormat="1" applyFont="1" applyFill="1" applyBorder="1" applyAlignment="1">
      <alignment horizontal="right" indent="1"/>
    </xf>
    <xf numFmtId="3" fontId="2343" fillId="2286" borderId="2365" xfId="0" applyNumberFormat="1" applyFont="1" applyFill="1" applyBorder="1" applyAlignment="1">
      <alignment horizontal="right" indent="1"/>
    </xf>
    <xf numFmtId="3" fontId="2344" fillId="2287" borderId="2366" xfId="0" applyNumberFormat="1" applyFont="1" applyFill="1" applyBorder="1" applyAlignment="1">
      <alignment horizontal="right" indent="1"/>
    </xf>
    <xf numFmtId="3" fontId="2345" fillId="2288" borderId="2367" xfId="0" applyNumberFormat="1" applyFont="1" applyFill="1" applyBorder="1" applyAlignment="1">
      <alignment horizontal="right" indent="1"/>
    </xf>
    <xf numFmtId="3" fontId="2346" fillId="2289" borderId="2368" xfId="0" applyNumberFormat="1" applyFont="1" applyFill="1" applyBorder="1" applyAlignment="1">
      <alignment horizontal="right" indent="1"/>
    </xf>
    <xf numFmtId="3" fontId="2347" fillId="2290" borderId="2369" xfId="0" applyNumberFormat="1" applyFont="1" applyFill="1" applyBorder="1" applyAlignment="1">
      <alignment horizontal="right" indent="1"/>
    </xf>
    <xf numFmtId="3" fontId="2348" fillId="2291" borderId="2370" xfId="0" applyNumberFormat="1" applyFont="1" applyFill="1" applyBorder="1" applyAlignment="1">
      <alignment horizontal="right" indent="1"/>
    </xf>
    <xf numFmtId="3" fontId="2349" fillId="2292" borderId="2371" xfId="0" applyNumberFormat="1" applyFont="1" applyFill="1" applyBorder="1" applyAlignment="1">
      <alignment horizontal="right" indent="1"/>
    </xf>
    <xf numFmtId="3" fontId="2350" fillId="2293" borderId="2372" xfId="0" applyNumberFormat="1" applyFont="1" applyFill="1" applyBorder="1" applyAlignment="1">
      <alignment horizontal="right" indent="1"/>
    </xf>
    <xf numFmtId="3" fontId="2351" fillId="2294" borderId="2373" xfId="0" applyNumberFormat="1" applyFont="1" applyFill="1" applyBorder="1" applyAlignment="1">
      <alignment horizontal="right" indent="1"/>
    </xf>
    <xf numFmtId="3" fontId="2352" fillId="2295" borderId="2374" xfId="0" applyNumberFormat="1" applyFont="1" applyFill="1" applyBorder="1" applyAlignment="1">
      <alignment horizontal="right" indent="1"/>
    </xf>
    <xf numFmtId="3" fontId="2353" fillId="2296" borderId="2375" xfId="0" applyNumberFormat="1" applyFont="1" applyFill="1" applyBorder="1" applyAlignment="1">
      <alignment horizontal="right" indent="1"/>
    </xf>
    <xf numFmtId="3" fontId="2354" fillId="2297" borderId="2376" xfId="0" applyNumberFormat="1" applyFont="1" applyFill="1" applyBorder="1" applyAlignment="1">
      <alignment horizontal="right" indent="1"/>
    </xf>
    <xf numFmtId="3" fontId="2355" fillId="2298" borderId="2377" xfId="0" applyNumberFormat="1" applyFont="1" applyFill="1" applyBorder="1" applyAlignment="1">
      <alignment horizontal="right" indent="1"/>
    </xf>
    <xf numFmtId="3" fontId="2356" fillId="2299" borderId="2378" xfId="0" applyNumberFormat="1" applyFont="1" applyFill="1" applyBorder="1" applyAlignment="1">
      <alignment horizontal="right" indent="1"/>
    </xf>
    <xf numFmtId="3" fontId="2357" fillId="2300" borderId="2379" xfId="0" applyNumberFormat="1" applyFont="1" applyFill="1" applyBorder="1" applyAlignment="1">
      <alignment horizontal="right" indent="1"/>
    </xf>
    <xf numFmtId="3" fontId="2358" fillId="2301" borderId="2380" xfId="0" applyNumberFormat="1" applyFont="1" applyFill="1" applyBorder="1" applyAlignment="1">
      <alignment horizontal="right" indent="1"/>
    </xf>
    <xf numFmtId="3" fontId="2359" fillId="2302" borderId="2381" xfId="0" applyNumberFormat="1" applyFont="1" applyFill="1" applyBorder="1" applyAlignment="1">
      <alignment horizontal="right" indent="1"/>
    </xf>
    <xf numFmtId="3" fontId="2360" fillId="2303" borderId="2382" xfId="0" applyNumberFormat="1" applyFont="1" applyFill="1" applyBorder="1" applyAlignment="1">
      <alignment horizontal="right" indent="1"/>
    </xf>
    <xf numFmtId="3" fontId="2361" fillId="2304" borderId="2383" xfId="0" applyNumberFormat="1" applyFont="1" applyFill="1" applyBorder="1" applyAlignment="1">
      <alignment horizontal="right" indent="1"/>
    </xf>
    <xf numFmtId="3" fontId="2362" fillId="2305" borderId="2384" xfId="0" applyNumberFormat="1" applyFont="1" applyFill="1" applyBorder="1" applyAlignment="1">
      <alignment horizontal="right" indent="1"/>
    </xf>
    <xf numFmtId="3" fontId="2363" fillId="2306" borderId="2385" xfId="0" applyNumberFormat="1" applyFont="1" applyFill="1" applyBorder="1" applyAlignment="1">
      <alignment horizontal="right" indent="1"/>
    </xf>
    <xf numFmtId="3" fontId="2364" fillId="2307" borderId="2386" xfId="0" applyNumberFormat="1" applyFont="1" applyFill="1" applyBorder="1" applyAlignment="1">
      <alignment horizontal="right" indent="1"/>
    </xf>
    <xf numFmtId="3" fontId="2365" fillId="2308" borderId="2387" xfId="0" applyNumberFormat="1" applyFont="1" applyFill="1" applyBorder="1" applyAlignment="1">
      <alignment horizontal="right" indent="1"/>
    </xf>
    <xf numFmtId="3" fontId="2366" fillId="2309" borderId="2388" xfId="0" applyNumberFormat="1" applyFont="1" applyFill="1" applyBorder="1" applyAlignment="1">
      <alignment horizontal="right" indent="1"/>
    </xf>
    <xf numFmtId="3" fontId="2367" fillId="2310" borderId="2389" xfId="0" applyNumberFormat="1" applyFont="1" applyFill="1" applyBorder="1" applyAlignment="1">
      <alignment horizontal="right" indent="1"/>
    </xf>
    <xf numFmtId="3" fontId="2368" fillId="2311" borderId="2390" xfId="0" applyNumberFormat="1" applyFont="1" applyFill="1" applyBorder="1" applyAlignment="1">
      <alignment horizontal="right" indent="1"/>
    </xf>
    <xf numFmtId="3" fontId="2369" fillId="2312" borderId="2391" xfId="0" applyNumberFormat="1" applyFont="1" applyFill="1" applyBorder="1" applyAlignment="1">
      <alignment horizontal="right" indent="1"/>
    </xf>
    <xf numFmtId="3" fontId="2370" fillId="2313" borderId="2392" xfId="0" applyNumberFormat="1" applyFont="1" applyFill="1" applyBorder="1" applyAlignment="1">
      <alignment horizontal="right" indent="1"/>
    </xf>
    <xf numFmtId="3" fontId="2371" fillId="2314" borderId="2393" xfId="0" applyNumberFormat="1" applyFont="1" applyFill="1" applyBorder="1" applyAlignment="1">
      <alignment horizontal="right" indent="1"/>
    </xf>
    <xf numFmtId="3" fontId="2372" fillId="2315" borderId="2394" xfId="0" applyNumberFormat="1" applyFont="1" applyFill="1" applyBorder="1" applyAlignment="1">
      <alignment horizontal="right" indent="1"/>
    </xf>
    <xf numFmtId="3" fontId="2373" fillId="2316" borderId="2395" xfId="0" applyNumberFormat="1" applyFont="1" applyFill="1" applyBorder="1" applyAlignment="1">
      <alignment horizontal="right" indent="1"/>
    </xf>
    <xf numFmtId="3" fontId="2374" fillId="2317" borderId="2396" xfId="0" applyNumberFormat="1" applyFont="1" applyFill="1" applyBorder="1" applyAlignment="1">
      <alignment horizontal="right" indent="1"/>
    </xf>
    <xf numFmtId="3" fontId="2375" fillId="2318" borderId="2397" xfId="0" applyNumberFormat="1" applyFont="1" applyFill="1" applyBorder="1" applyAlignment="1">
      <alignment horizontal="right" indent="1"/>
    </xf>
    <xf numFmtId="3" fontId="2376" fillId="2319" borderId="2398" xfId="0" applyNumberFormat="1" applyFont="1" applyFill="1" applyBorder="1" applyAlignment="1">
      <alignment horizontal="right" indent="1"/>
    </xf>
    <xf numFmtId="3" fontId="2377" fillId="2320" borderId="2399" xfId="0" applyNumberFormat="1" applyFont="1" applyFill="1" applyBorder="1" applyAlignment="1">
      <alignment horizontal="right" indent="1"/>
    </xf>
    <xf numFmtId="3" fontId="2378" fillId="2321" borderId="2400" xfId="0" applyNumberFormat="1" applyFont="1" applyFill="1" applyBorder="1" applyAlignment="1">
      <alignment horizontal="right" indent="1"/>
    </xf>
    <xf numFmtId="3" fontId="2379" fillId="2322" borderId="2401" xfId="0" applyNumberFormat="1" applyFont="1" applyFill="1" applyBorder="1" applyAlignment="1">
      <alignment horizontal="right" indent="1"/>
    </xf>
    <xf numFmtId="3" fontId="2380" fillId="2323" borderId="2402" xfId="0" applyNumberFormat="1" applyFont="1" applyFill="1" applyBorder="1" applyAlignment="1">
      <alignment horizontal="right" indent="1"/>
    </xf>
    <xf numFmtId="3" fontId="2381" fillId="2324" borderId="2403" xfId="0" applyNumberFormat="1" applyFont="1" applyFill="1" applyBorder="1" applyAlignment="1">
      <alignment horizontal="right" indent="1"/>
    </xf>
    <xf numFmtId="3" fontId="2382" fillId="2325" borderId="2404" xfId="0" applyNumberFormat="1" applyFont="1" applyFill="1" applyBorder="1" applyAlignment="1">
      <alignment horizontal="right" indent="1"/>
    </xf>
    <xf numFmtId="3" fontId="2383" fillId="2326" borderId="2405" xfId="0" applyNumberFormat="1" applyFont="1" applyFill="1" applyBorder="1" applyAlignment="1">
      <alignment horizontal="right" indent="1"/>
    </xf>
    <xf numFmtId="3" fontId="2384" fillId="2327" borderId="2406" xfId="0" applyNumberFormat="1" applyFont="1" applyFill="1" applyBorder="1" applyAlignment="1">
      <alignment horizontal="right" indent="1"/>
    </xf>
    <xf numFmtId="3" fontId="2385" fillId="2328" borderId="2407" xfId="0" applyNumberFormat="1" applyFont="1" applyFill="1" applyBorder="1" applyAlignment="1">
      <alignment horizontal="right" indent="1"/>
    </xf>
    <xf numFmtId="3" fontId="2386" fillId="2329" borderId="2408" xfId="0" applyNumberFormat="1" applyFont="1" applyFill="1" applyBorder="1" applyAlignment="1">
      <alignment horizontal="right" indent="1"/>
    </xf>
    <xf numFmtId="3" fontId="2387" fillId="2330" borderId="2409" xfId="0" applyNumberFormat="1" applyFont="1" applyFill="1" applyBorder="1" applyAlignment="1">
      <alignment horizontal="right" indent="1"/>
    </xf>
    <xf numFmtId="3" fontId="2388" fillId="2331" borderId="2410" xfId="0" applyNumberFormat="1" applyFont="1" applyFill="1" applyBorder="1" applyAlignment="1">
      <alignment horizontal="right" indent="1"/>
    </xf>
    <xf numFmtId="3" fontId="2389" fillId="2332" borderId="2411" xfId="0" applyNumberFormat="1" applyFont="1" applyFill="1" applyBorder="1" applyAlignment="1">
      <alignment horizontal="right" indent="1"/>
    </xf>
    <xf numFmtId="3" fontId="2390" fillId="2333" borderId="2412" xfId="0" applyNumberFormat="1" applyFont="1" applyFill="1" applyBorder="1" applyAlignment="1">
      <alignment horizontal="right" indent="1"/>
    </xf>
    <xf numFmtId="3" fontId="2391" fillId="2334" borderId="2413" xfId="0" applyNumberFormat="1" applyFont="1" applyFill="1" applyBorder="1" applyAlignment="1">
      <alignment horizontal="right" indent="1"/>
    </xf>
    <xf numFmtId="3" fontId="2392" fillId="2335" borderId="2414" xfId="0" applyNumberFormat="1" applyFont="1" applyFill="1" applyBorder="1" applyAlignment="1">
      <alignment horizontal="right" indent="1"/>
    </xf>
    <xf numFmtId="3" fontId="2393" fillId="2336" borderId="2415" xfId="0" applyNumberFormat="1" applyFont="1" applyFill="1" applyBorder="1" applyAlignment="1">
      <alignment horizontal="right" indent="1"/>
    </xf>
    <xf numFmtId="3" fontId="2394" fillId="2337" borderId="2416" xfId="0" applyNumberFormat="1" applyFont="1" applyFill="1" applyBorder="1" applyAlignment="1">
      <alignment horizontal="right" indent="1"/>
    </xf>
    <xf numFmtId="3" fontId="2395" fillId="2338" borderId="2417" xfId="0" applyNumberFormat="1" applyFont="1" applyFill="1" applyBorder="1" applyAlignment="1">
      <alignment horizontal="right" indent="1"/>
    </xf>
    <xf numFmtId="3" fontId="2396" fillId="2339" borderId="2418" xfId="0" applyNumberFormat="1" applyFont="1" applyFill="1" applyBorder="1" applyAlignment="1">
      <alignment horizontal="right" indent="1"/>
    </xf>
    <xf numFmtId="3" fontId="2397" fillId="2340" borderId="2419" xfId="0" applyNumberFormat="1" applyFont="1" applyFill="1" applyBorder="1" applyAlignment="1">
      <alignment horizontal="right" indent="1"/>
    </xf>
    <xf numFmtId="3" fontId="2398" fillId="2341" borderId="2420" xfId="0" applyNumberFormat="1" applyFont="1" applyFill="1" applyBorder="1" applyAlignment="1">
      <alignment horizontal="right" indent="1"/>
    </xf>
    <xf numFmtId="3" fontId="2399" fillId="2342" borderId="2421" xfId="0" applyNumberFormat="1" applyFont="1" applyFill="1" applyBorder="1" applyAlignment="1">
      <alignment horizontal="right" indent="1"/>
    </xf>
    <xf numFmtId="3" fontId="2400" fillId="2343" borderId="2422" xfId="0" applyNumberFormat="1" applyFont="1" applyFill="1" applyBorder="1" applyAlignment="1">
      <alignment horizontal="right" indent="1"/>
    </xf>
    <xf numFmtId="3" fontId="2401" fillId="2344" borderId="2423" xfId="0" applyNumberFormat="1" applyFont="1" applyFill="1" applyBorder="1" applyAlignment="1">
      <alignment horizontal="right" indent="1"/>
    </xf>
    <xf numFmtId="3" fontId="2402" fillId="2345" borderId="2424" xfId="0" applyNumberFormat="1" applyFont="1" applyFill="1" applyBorder="1" applyAlignment="1">
      <alignment horizontal="right" indent="1"/>
    </xf>
    <xf numFmtId="3" fontId="2403" fillId="2346" borderId="2425" xfId="0" applyNumberFormat="1" applyFont="1" applyFill="1" applyBorder="1" applyAlignment="1">
      <alignment horizontal="right" indent="1"/>
    </xf>
    <xf numFmtId="3" fontId="2404" fillId="2347" borderId="2426" xfId="0" applyNumberFormat="1" applyFont="1" applyFill="1" applyBorder="1" applyAlignment="1">
      <alignment horizontal="right" indent="1"/>
    </xf>
    <xf numFmtId="3" fontId="2405" fillId="2348" borderId="2427" xfId="0" applyNumberFormat="1" applyFont="1" applyFill="1" applyBorder="1" applyAlignment="1">
      <alignment horizontal="right" indent="1"/>
    </xf>
    <xf numFmtId="3" fontId="2406" fillId="2349" borderId="2428" xfId="0" applyNumberFormat="1" applyFont="1" applyFill="1" applyBorder="1" applyAlignment="1">
      <alignment horizontal="right" indent="1"/>
    </xf>
    <xf numFmtId="3" fontId="2407" fillId="2350" borderId="2429" xfId="0" applyNumberFormat="1" applyFont="1" applyFill="1" applyBorder="1" applyAlignment="1">
      <alignment horizontal="right" indent="1"/>
    </xf>
    <xf numFmtId="3" fontId="2408" fillId="2351" borderId="2430" xfId="0" applyNumberFormat="1" applyFont="1" applyFill="1" applyBorder="1" applyAlignment="1">
      <alignment horizontal="right" indent="1"/>
    </xf>
    <xf numFmtId="3" fontId="2409" fillId="2352" borderId="2431" xfId="0" applyNumberFormat="1" applyFont="1" applyFill="1" applyBorder="1" applyAlignment="1">
      <alignment horizontal="right" indent="1"/>
    </xf>
    <xf numFmtId="3" fontId="2410" fillId="2353" borderId="2432" xfId="0" applyNumberFormat="1" applyFont="1" applyFill="1" applyBorder="1" applyAlignment="1">
      <alignment horizontal="right" indent="1"/>
    </xf>
    <xf numFmtId="3" fontId="2411" fillId="2354" borderId="2433" xfId="0" applyNumberFormat="1" applyFont="1" applyFill="1" applyBorder="1" applyAlignment="1">
      <alignment horizontal="right" indent="1"/>
    </xf>
    <xf numFmtId="3" fontId="2412" fillId="2355" borderId="2434" xfId="0" applyNumberFormat="1" applyFont="1" applyFill="1" applyBorder="1" applyAlignment="1">
      <alignment horizontal="right" indent="1"/>
    </xf>
    <xf numFmtId="3" fontId="2413" fillId="2356" borderId="2435" xfId="0" applyNumberFormat="1" applyFont="1" applyFill="1" applyBorder="1" applyAlignment="1">
      <alignment horizontal="right" indent="1"/>
    </xf>
    <xf numFmtId="3" fontId="2414" fillId="2357" borderId="2436" xfId="0" applyNumberFormat="1" applyFont="1" applyFill="1" applyBorder="1" applyAlignment="1">
      <alignment horizontal="right" indent="1"/>
    </xf>
    <xf numFmtId="3" fontId="2415" fillId="2358" borderId="2437" xfId="0" applyNumberFormat="1" applyFont="1" applyFill="1" applyBorder="1" applyAlignment="1">
      <alignment horizontal="right" indent="1"/>
    </xf>
    <xf numFmtId="3" fontId="2416" fillId="2359" borderId="2438" xfId="0" applyNumberFormat="1" applyFont="1" applyFill="1" applyBorder="1" applyAlignment="1">
      <alignment horizontal="right" indent="1"/>
    </xf>
    <xf numFmtId="3" fontId="2417" fillId="2360" borderId="2439" xfId="0" applyNumberFormat="1" applyFont="1" applyFill="1" applyBorder="1" applyAlignment="1">
      <alignment horizontal="right" indent="1"/>
    </xf>
    <xf numFmtId="3" fontId="2418" fillId="2361" borderId="2440" xfId="0" applyNumberFormat="1" applyFont="1" applyFill="1" applyBorder="1" applyAlignment="1">
      <alignment horizontal="right" indent="1"/>
    </xf>
    <xf numFmtId="3" fontId="2419" fillId="2362" borderId="2441" xfId="0" applyNumberFormat="1" applyFont="1" applyFill="1" applyBorder="1" applyAlignment="1">
      <alignment horizontal="right" indent="1"/>
    </xf>
    <xf numFmtId="3" fontId="2420" fillId="2363" borderId="2442" xfId="0" applyNumberFormat="1" applyFont="1" applyFill="1" applyBorder="1" applyAlignment="1">
      <alignment horizontal="right" indent="1"/>
    </xf>
    <xf numFmtId="3" fontId="2421" fillId="2364" borderId="2443" xfId="0" applyNumberFormat="1" applyFont="1" applyFill="1" applyBorder="1" applyAlignment="1">
      <alignment horizontal="right" indent="1"/>
    </xf>
    <xf numFmtId="3" fontId="2422" fillId="2365" borderId="2444" xfId="0" applyNumberFormat="1" applyFont="1" applyFill="1" applyBorder="1" applyAlignment="1">
      <alignment horizontal="right" indent="1"/>
    </xf>
    <xf numFmtId="3" fontId="2423" fillId="2366" borderId="2445" xfId="0" applyNumberFormat="1" applyFont="1" applyFill="1" applyBorder="1" applyAlignment="1">
      <alignment horizontal="right" indent="1"/>
    </xf>
    <xf numFmtId="3" fontId="2424" fillId="2367" borderId="2446" xfId="0" applyNumberFormat="1" applyFont="1" applyFill="1" applyBorder="1" applyAlignment="1">
      <alignment horizontal="right" indent="1"/>
    </xf>
    <xf numFmtId="3" fontId="2425" fillId="2368" borderId="2447" xfId="0" applyNumberFormat="1" applyFont="1" applyFill="1" applyBorder="1" applyAlignment="1">
      <alignment horizontal="right" indent="1"/>
    </xf>
    <xf numFmtId="3" fontId="2426" fillId="2369" borderId="2448" xfId="0" applyNumberFormat="1" applyFont="1" applyFill="1" applyBorder="1" applyAlignment="1">
      <alignment horizontal="right" indent="1"/>
    </xf>
    <xf numFmtId="3" fontId="2427" fillId="2370" borderId="2449" xfId="0" applyNumberFormat="1" applyFont="1" applyFill="1" applyBorder="1" applyAlignment="1">
      <alignment horizontal="right" indent="1"/>
    </xf>
    <xf numFmtId="3" fontId="2428" fillId="2371" borderId="2450" xfId="0" applyNumberFormat="1" applyFont="1" applyFill="1" applyBorder="1" applyAlignment="1">
      <alignment horizontal="right" indent="1"/>
    </xf>
    <xf numFmtId="3" fontId="2429" fillId="2372" borderId="2451" xfId="0" applyNumberFormat="1" applyFont="1" applyFill="1" applyBorder="1" applyAlignment="1">
      <alignment horizontal="right" indent="1"/>
    </xf>
    <xf numFmtId="3" fontId="2430" fillId="2373" borderId="2452" xfId="0" applyNumberFormat="1" applyFont="1" applyFill="1" applyBorder="1" applyAlignment="1">
      <alignment horizontal="right" indent="1"/>
    </xf>
    <xf numFmtId="3" fontId="2431" fillId="2374" borderId="2453" xfId="0" applyNumberFormat="1" applyFont="1" applyFill="1" applyBorder="1" applyAlignment="1">
      <alignment horizontal="right" indent="1"/>
    </xf>
    <xf numFmtId="3" fontId="2432" fillId="2375" borderId="2454" xfId="0" applyNumberFormat="1" applyFont="1" applyFill="1" applyBorder="1" applyAlignment="1">
      <alignment horizontal="right" indent="1"/>
    </xf>
    <xf numFmtId="3" fontId="2433" fillId="2376" borderId="2455" xfId="0" applyNumberFormat="1" applyFont="1" applyFill="1" applyBorder="1" applyAlignment="1">
      <alignment horizontal="right" indent="1"/>
    </xf>
    <xf numFmtId="3" fontId="2434" fillId="2377" borderId="2456" xfId="0" applyNumberFormat="1" applyFont="1" applyFill="1" applyBorder="1" applyAlignment="1">
      <alignment horizontal="right" indent="1"/>
    </xf>
    <xf numFmtId="3" fontId="2435" fillId="2378" borderId="2457" xfId="0" applyNumberFormat="1" applyFont="1" applyFill="1" applyBorder="1" applyAlignment="1">
      <alignment horizontal="right" indent="1"/>
    </xf>
    <xf numFmtId="3" fontId="2436" fillId="2379" borderId="2458" xfId="0" applyNumberFormat="1" applyFont="1" applyFill="1" applyBorder="1" applyAlignment="1">
      <alignment horizontal="right" indent="1"/>
    </xf>
    <xf numFmtId="3" fontId="2437" fillId="2380" borderId="2459" xfId="0" applyNumberFormat="1" applyFont="1" applyFill="1" applyBorder="1" applyAlignment="1">
      <alignment horizontal="right" indent="1"/>
    </xf>
    <xf numFmtId="3" fontId="2438" fillId="2381" borderId="2460" xfId="0" applyNumberFormat="1" applyFont="1" applyFill="1" applyBorder="1" applyAlignment="1">
      <alignment horizontal="right" indent="1"/>
    </xf>
    <xf numFmtId="3" fontId="2439" fillId="2382" borderId="2461" xfId="0" applyNumberFormat="1" applyFont="1" applyFill="1" applyBorder="1" applyAlignment="1">
      <alignment horizontal="right" indent="1"/>
    </xf>
    <xf numFmtId="3" fontId="2440" fillId="2383" borderId="2462" xfId="0" applyNumberFormat="1" applyFont="1" applyFill="1" applyBorder="1" applyAlignment="1">
      <alignment horizontal="right" indent="1"/>
    </xf>
    <xf numFmtId="3" fontId="2441" fillId="2384" borderId="2463" xfId="0" applyNumberFormat="1" applyFont="1" applyFill="1" applyBorder="1" applyAlignment="1">
      <alignment horizontal="right" indent="1"/>
    </xf>
    <xf numFmtId="3" fontId="2442" fillId="2385" borderId="2464" xfId="0" applyNumberFormat="1" applyFont="1" applyFill="1" applyBorder="1" applyAlignment="1">
      <alignment horizontal="right" indent="1"/>
    </xf>
    <xf numFmtId="3" fontId="2443" fillId="2386" borderId="2465" xfId="0" applyNumberFormat="1" applyFont="1" applyFill="1" applyBorder="1" applyAlignment="1">
      <alignment horizontal="right" indent="1"/>
    </xf>
    <xf numFmtId="3" fontId="2444" fillId="2387" borderId="2466" xfId="0" applyNumberFormat="1" applyFont="1" applyFill="1" applyBorder="1" applyAlignment="1">
      <alignment horizontal="right" indent="1"/>
    </xf>
    <xf numFmtId="3" fontId="2445" fillId="2388" borderId="2467" xfId="0" applyNumberFormat="1" applyFont="1" applyFill="1" applyBorder="1" applyAlignment="1">
      <alignment horizontal="right" indent="1"/>
    </xf>
    <xf numFmtId="3" fontId="2446" fillId="2389" borderId="2468" xfId="0" applyNumberFormat="1" applyFont="1" applyFill="1" applyBorder="1" applyAlignment="1">
      <alignment horizontal="right" indent="1"/>
    </xf>
    <xf numFmtId="3" fontId="2447" fillId="2390" borderId="2469" xfId="0" applyNumberFormat="1" applyFont="1" applyFill="1" applyBorder="1" applyAlignment="1">
      <alignment horizontal="right" indent="1"/>
    </xf>
    <xf numFmtId="3" fontId="2448" fillId="2391" borderId="2470" xfId="0" applyNumberFormat="1" applyFont="1" applyFill="1" applyBorder="1" applyAlignment="1">
      <alignment horizontal="right" indent="1"/>
    </xf>
    <xf numFmtId="3" fontId="2449" fillId="2392" borderId="2471" xfId="0" applyNumberFormat="1" applyFont="1" applyFill="1" applyBorder="1" applyAlignment="1">
      <alignment horizontal="right" indent="1"/>
    </xf>
    <xf numFmtId="3" fontId="2450" fillId="2393" borderId="2472" xfId="0" applyNumberFormat="1" applyFont="1" applyFill="1" applyBorder="1" applyAlignment="1">
      <alignment horizontal="right" indent="1"/>
    </xf>
    <xf numFmtId="3" fontId="2451" fillId="2394" borderId="2473" xfId="0" applyNumberFormat="1" applyFont="1" applyFill="1" applyBorder="1" applyAlignment="1">
      <alignment horizontal="right" indent="1"/>
    </xf>
    <xf numFmtId="3" fontId="2452" fillId="2395" borderId="2474" xfId="0" applyNumberFormat="1" applyFont="1" applyFill="1" applyBorder="1" applyAlignment="1">
      <alignment horizontal="right" indent="1"/>
    </xf>
    <xf numFmtId="3" fontId="2453" fillId="2396" borderId="2475" xfId="0" applyNumberFormat="1" applyFont="1" applyFill="1" applyBorder="1" applyAlignment="1">
      <alignment horizontal="right" indent="1"/>
    </xf>
    <xf numFmtId="3" fontId="2454" fillId="2397" borderId="2476" xfId="0" applyNumberFormat="1" applyFont="1" applyFill="1" applyBorder="1" applyAlignment="1">
      <alignment horizontal="right" indent="1"/>
    </xf>
    <xf numFmtId="3" fontId="2455" fillId="2398" borderId="2477" xfId="0" applyNumberFormat="1" applyFont="1" applyFill="1" applyBorder="1" applyAlignment="1">
      <alignment horizontal="right" indent="1"/>
    </xf>
    <xf numFmtId="3" fontId="2456" fillId="2399" borderId="2478" xfId="0" applyNumberFormat="1" applyFont="1" applyFill="1" applyBorder="1" applyAlignment="1">
      <alignment horizontal="right" indent="1"/>
    </xf>
    <xf numFmtId="3" fontId="2457" fillId="2400" borderId="2479" xfId="0" applyNumberFormat="1" applyFont="1" applyFill="1" applyBorder="1" applyAlignment="1">
      <alignment horizontal="right" indent="1"/>
    </xf>
    <xf numFmtId="3" fontId="2458" fillId="2401" borderId="2480" xfId="0" applyNumberFormat="1" applyFont="1" applyFill="1" applyBorder="1" applyAlignment="1">
      <alignment horizontal="right" indent="1"/>
    </xf>
    <xf numFmtId="3" fontId="2459" fillId="2402" borderId="2481" xfId="0" applyNumberFormat="1" applyFont="1" applyFill="1" applyBorder="1" applyAlignment="1">
      <alignment horizontal="right" indent="1"/>
    </xf>
    <xf numFmtId="3" fontId="2460" fillId="2403" borderId="2482" xfId="0" applyNumberFormat="1" applyFont="1" applyFill="1" applyBorder="1" applyAlignment="1">
      <alignment horizontal="right" indent="1"/>
    </xf>
    <xf numFmtId="3" fontId="2461" fillId="2404" borderId="2483" xfId="0" applyNumberFormat="1" applyFont="1" applyFill="1" applyBorder="1" applyAlignment="1">
      <alignment horizontal="right" indent="1"/>
    </xf>
    <xf numFmtId="3" fontId="2462" fillId="2405" borderId="2484" xfId="0" applyNumberFormat="1" applyFont="1" applyFill="1" applyBorder="1" applyAlignment="1">
      <alignment horizontal="right" indent="1"/>
    </xf>
    <xf numFmtId="3" fontId="2463" fillId="2406" borderId="2485" xfId="0" applyNumberFormat="1" applyFont="1" applyFill="1" applyBorder="1" applyAlignment="1">
      <alignment horizontal="right" indent="1"/>
    </xf>
    <xf numFmtId="3" fontId="2464" fillId="2407" borderId="2486" xfId="0" applyNumberFormat="1" applyFont="1" applyFill="1" applyBorder="1" applyAlignment="1">
      <alignment horizontal="right" indent="1"/>
    </xf>
    <xf numFmtId="3" fontId="2465" fillId="2408" borderId="2487" xfId="0" applyNumberFormat="1" applyFont="1" applyFill="1" applyBorder="1" applyAlignment="1">
      <alignment horizontal="right" indent="1"/>
    </xf>
    <xf numFmtId="3" fontId="2466" fillId="2409" borderId="2488" xfId="0" applyNumberFormat="1" applyFont="1" applyFill="1" applyBorder="1" applyAlignment="1">
      <alignment horizontal="right" indent="1"/>
    </xf>
    <xf numFmtId="3" fontId="2467" fillId="2410" borderId="2489" xfId="0" applyNumberFormat="1" applyFont="1" applyFill="1" applyBorder="1" applyAlignment="1">
      <alignment horizontal="right" indent="1"/>
    </xf>
    <xf numFmtId="3" fontId="2468" fillId="2411" borderId="2490" xfId="0" applyNumberFormat="1" applyFont="1" applyFill="1" applyBorder="1" applyAlignment="1">
      <alignment horizontal="right" indent="1"/>
    </xf>
    <xf numFmtId="3" fontId="2469" fillId="2412" borderId="2491" xfId="0" applyNumberFormat="1" applyFont="1" applyFill="1" applyBorder="1" applyAlignment="1">
      <alignment horizontal="right" indent="1"/>
    </xf>
    <xf numFmtId="3" fontId="2470" fillId="2413" borderId="2492" xfId="0" applyNumberFormat="1" applyFont="1" applyFill="1" applyBorder="1" applyAlignment="1">
      <alignment horizontal="right" indent="1"/>
    </xf>
    <xf numFmtId="3" fontId="2471" fillId="2414" borderId="2493" xfId="0" applyNumberFormat="1" applyFont="1" applyFill="1" applyBorder="1" applyAlignment="1">
      <alignment horizontal="right" indent="1"/>
    </xf>
    <xf numFmtId="3" fontId="2472" fillId="2415" borderId="2494" xfId="0" applyNumberFormat="1" applyFont="1" applyFill="1" applyBorder="1" applyAlignment="1">
      <alignment horizontal="right" indent="1"/>
    </xf>
    <xf numFmtId="3" fontId="2473" fillId="2416" borderId="2495" xfId="0" applyNumberFormat="1" applyFont="1" applyFill="1" applyBorder="1" applyAlignment="1">
      <alignment horizontal="right" indent="1"/>
    </xf>
    <xf numFmtId="3" fontId="2474" fillId="2417" borderId="2496" xfId="0" applyNumberFormat="1" applyFont="1" applyFill="1" applyBorder="1" applyAlignment="1">
      <alignment horizontal="right" indent="1"/>
    </xf>
    <xf numFmtId="3" fontId="2475" fillId="2418" borderId="2497" xfId="0" applyNumberFormat="1" applyFont="1" applyFill="1" applyBorder="1" applyAlignment="1">
      <alignment horizontal="right" indent="1"/>
    </xf>
    <xf numFmtId="3" fontId="2476" fillId="2419" borderId="2498" xfId="0" applyNumberFormat="1" applyFont="1" applyFill="1" applyBorder="1" applyAlignment="1">
      <alignment horizontal="right" indent="1"/>
    </xf>
    <xf numFmtId="3" fontId="2477" fillId="2420" borderId="2499" xfId="0" applyNumberFormat="1" applyFont="1" applyFill="1" applyBorder="1" applyAlignment="1">
      <alignment horizontal="right" indent="1"/>
    </xf>
    <xf numFmtId="3" fontId="2478" fillId="2421" borderId="2500" xfId="0" applyNumberFormat="1" applyFont="1" applyFill="1" applyBorder="1" applyAlignment="1">
      <alignment horizontal="right" indent="1"/>
    </xf>
    <xf numFmtId="3" fontId="2479" fillId="2422" borderId="2501" xfId="0" applyNumberFormat="1" applyFont="1" applyFill="1" applyBorder="1" applyAlignment="1">
      <alignment horizontal="right" indent="1"/>
    </xf>
    <xf numFmtId="3" fontId="2480" fillId="2423" borderId="2502" xfId="0" applyNumberFormat="1" applyFont="1" applyFill="1" applyBorder="1" applyAlignment="1">
      <alignment horizontal="right" indent="1"/>
    </xf>
    <xf numFmtId="3" fontId="2481" fillId="2424" borderId="2503" xfId="0" applyNumberFormat="1" applyFont="1" applyFill="1" applyBorder="1" applyAlignment="1">
      <alignment horizontal="right" indent="1"/>
    </xf>
    <xf numFmtId="3" fontId="2482" fillId="2425" borderId="2504" xfId="0" applyNumberFormat="1" applyFont="1" applyFill="1" applyBorder="1" applyAlignment="1">
      <alignment horizontal="right" indent="1"/>
    </xf>
    <xf numFmtId="3" fontId="2483" fillId="2426" borderId="2505" xfId="0" applyNumberFormat="1" applyFont="1" applyFill="1" applyBorder="1" applyAlignment="1">
      <alignment horizontal="right" indent="1"/>
    </xf>
    <xf numFmtId="3" fontId="2484" fillId="2427" borderId="2506" xfId="0" applyNumberFormat="1" applyFont="1" applyFill="1" applyBorder="1" applyAlignment="1">
      <alignment horizontal="right" indent="1"/>
    </xf>
    <xf numFmtId="3" fontId="2485" fillId="2428" borderId="2507" xfId="0" applyNumberFormat="1" applyFont="1" applyFill="1" applyBorder="1" applyAlignment="1">
      <alignment horizontal="right" indent="1"/>
    </xf>
    <xf numFmtId="3" fontId="2486" fillId="2429" borderId="2508" xfId="0" applyNumberFormat="1" applyFont="1" applyFill="1" applyBorder="1" applyAlignment="1">
      <alignment horizontal="right" indent="1"/>
    </xf>
    <xf numFmtId="3" fontId="2487" fillId="2430" borderId="2509" xfId="0" applyNumberFormat="1" applyFont="1" applyFill="1" applyBorder="1" applyAlignment="1">
      <alignment horizontal="right" indent="1"/>
    </xf>
    <xf numFmtId="3" fontId="2488" fillId="2431" borderId="2510" xfId="0" applyNumberFormat="1" applyFont="1" applyFill="1" applyBorder="1" applyAlignment="1">
      <alignment horizontal="right" indent="1"/>
    </xf>
    <xf numFmtId="3" fontId="2489" fillId="2432" borderId="2511" xfId="0" applyNumberFormat="1" applyFont="1" applyFill="1" applyBorder="1" applyAlignment="1">
      <alignment horizontal="right" indent="1"/>
    </xf>
    <xf numFmtId="3" fontId="2490" fillId="2433" borderId="2512" xfId="0" applyNumberFormat="1" applyFont="1" applyFill="1" applyBorder="1" applyAlignment="1">
      <alignment horizontal="right" indent="1"/>
    </xf>
    <xf numFmtId="3" fontId="2491" fillId="2434" borderId="2513" xfId="0" applyNumberFormat="1" applyFont="1" applyFill="1" applyBorder="1" applyAlignment="1">
      <alignment horizontal="right" indent="1"/>
    </xf>
    <xf numFmtId="3" fontId="2492" fillId="2435" borderId="2514" xfId="0" applyNumberFormat="1" applyFont="1" applyFill="1" applyBorder="1" applyAlignment="1">
      <alignment horizontal="right" indent="1"/>
    </xf>
    <xf numFmtId="3" fontId="2493" fillId="2436" borderId="2515" xfId="0" applyNumberFormat="1" applyFont="1" applyFill="1" applyBorder="1" applyAlignment="1">
      <alignment horizontal="right" indent="1"/>
    </xf>
    <xf numFmtId="3" fontId="2494" fillId="2437" borderId="2516" xfId="0" applyNumberFormat="1" applyFont="1" applyFill="1" applyBorder="1" applyAlignment="1">
      <alignment horizontal="right" indent="1"/>
    </xf>
    <xf numFmtId="3" fontId="2495" fillId="2438" borderId="2517" xfId="0" applyNumberFormat="1" applyFont="1" applyFill="1" applyBorder="1" applyAlignment="1">
      <alignment horizontal="right" indent="1"/>
    </xf>
    <xf numFmtId="3" fontId="2496" fillId="2439" borderId="2518" xfId="0" applyNumberFormat="1" applyFont="1" applyFill="1" applyBorder="1" applyAlignment="1">
      <alignment horizontal="right" indent="1"/>
    </xf>
    <xf numFmtId="3" fontId="2497" fillId="2440" borderId="2519" xfId="0" applyNumberFormat="1" applyFont="1" applyFill="1" applyBorder="1" applyAlignment="1">
      <alignment horizontal="right" indent="1"/>
    </xf>
    <xf numFmtId="3" fontId="2498" fillId="2441" borderId="2520" xfId="0" applyNumberFormat="1" applyFont="1" applyFill="1" applyBorder="1" applyAlignment="1">
      <alignment horizontal="right" indent="1"/>
    </xf>
    <xf numFmtId="3" fontId="2499" fillId="2442" borderId="2521" xfId="0" applyNumberFormat="1" applyFont="1" applyFill="1" applyBorder="1" applyAlignment="1">
      <alignment horizontal="right" indent="1"/>
    </xf>
    <xf numFmtId="3" fontId="2500" fillId="2443" borderId="2522" xfId="0" applyNumberFormat="1" applyFont="1" applyFill="1" applyBorder="1" applyAlignment="1">
      <alignment horizontal="right" indent="1"/>
    </xf>
    <xf numFmtId="3" fontId="2501" fillId="2444" borderId="2523" xfId="0" applyNumberFormat="1" applyFont="1" applyFill="1" applyBorder="1" applyAlignment="1">
      <alignment horizontal="right" indent="1"/>
    </xf>
    <xf numFmtId="3" fontId="2502" fillId="2445" borderId="2524" xfId="0" applyNumberFormat="1" applyFont="1" applyFill="1" applyBorder="1" applyAlignment="1">
      <alignment horizontal="right" indent="1"/>
    </xf>
    <xf numFmtId="3" fontId="2503" fillId="2446" borderId="2525" xfId="0" applyNumberFormat="1" applyFont="1" applyFill="1" applyBorder="1" applyAlignment="1">
      <alignment horizontal="right" indent="1"/>
    </xf>
    <xf numFmtId="3" fontId="2504" fillId="2447" borderId="2526" xfId="0" applyNumberFormat="1" applyFont="1" applyFill="1" applyBorder="1" applyAlignment="1">
      <alignment horizontal="right" indent="1"/>
    </xf>
    <xf numFmtId="3" fontId="2505" fillId="2448" borderId="2527" xfId="0" applyNumberFormat="1" applyFont="1" applyFill="1" applyBorder="1" applyAlignment="1">
      <alignment horizontal="right" indent="1"/>
    </xf>
    <xf numFmtId="3" fontId="2506" fillId="2449" borderId="2528" xfId="0" applyNumberFormat="1" applyFont="1" applyFill="1" applyBorder="1" applyAlignment="1">
      <alignment horizontal="right" indent="1"/>
    </xf>
    <xf numFmtId="3" fontId="2507" fillId="2450" borderId="2529" xfId="0" applyNumberFormat="1" applyFont="1" applyFill="1" applyBorder="1" applyAlignment="1">
      <alignment horizontal="right" indent="1"/>
    </xf>
    <xf numFmtId="3" fontId="2508" fillId="2451" borderId="2530" xfId="0" applyNumberFormat="1" applyFont="1" applyFill="1" applyBorder="1" applyAlignment="1">
      <alignment horizontal="right" indent="1"/>
    </xf>
    <xf numFmtId="3" fontId="2509" fillId="2452" borderId="2531" xfId="0" applyNumberFormat="1" applyFont="1" applyFill="1" applyBorder="1" applyAlignment="1">
      <alignment horizontal="right" indent="1"/>
    </xf>
    <xf numFmtId="3" fontId="2510" fillId="2453" borderId="2532" xfId="0" applyNumberFormat="1" applyFont="1" applyFill="1" applyBorder="1" applyAlignment="1">
      <alignment horizontal="right" indent="1"/>
    </xf>
    <xf numFmtId="3" fontId="2511" fillId="2454" borderId="2533" xfId="0" applyNumberFormat="1" applyFont="1" applyFill="1" applyBorder="1" applyAlignment="1">
      <alignment horizontal="right" indent="1"/>
    </xf>
    <xf numFmtId="3" fontId="2512" fillId="2455" borderId="2534" xfId="0" applyNumberFormat="1" applyFont="1" applyFill="1" applyBorder="1" applyAlignment="1">
      <alignment horizontal="right" indent="1"/>
    </xf>
    <xf numFmtId="3" fontId="2513" fillId="2456" borderId="2535" xfId="0" applyNumberFormat="1" applyFont="1" applyFill="1" applyBorder="1" applyAlignment="1">
      <alignment horizontal="right" indent="1"/>
    </xf>
    <xf numFmtId="3" fontId="2514" fillId="2457" borderId="2536" xfId="0" applyNumberFormat="1" applyFont="1" applyFill="1" applyBorder="1" applyAlignment="1">
      <alignment horizontal="right" indent="1"/>
    </xf>
    <xf numFmtId="3" fontId="2515" fillId="2458" borderId="2537" xfId="0" applyNumberFormat="1" applyFont="1" applyFill="1" applyBorder="1" applyAlignment="1">
      <alignment horizontal="right" indent="1"/>
    </xf>
    <xf numFmtId="3" fontId="2516" fillId="2459" borderId="2538" xfId="0" applyNumberFormat="1" applyFont="1" applyFill="1" applyBorder="1" applyAlignment="1">
      <alignment horizontal="right" indent="1"/>
    </xf>
    <xf numFmtId="3" fontId="2517" fillId="2460" borderId="2539" xfId="0" applyNumberFormat="1" applyFont="1" applyFill="1" applyBorder="1" applyAlignment="1">
      <alignment horizontal="right" indent="1"/>
    </xf>
    <xf numFmtId="3" fontId="2518" fillId="2461" borderId="2540" xfId="0" applyNumberFormat="1" applyFont="1" applyFill="1" applyBorder="1" applyAlignment="1">
      <alignment horizontal="right" indent="1"/>
    </xf>
    <xf numFmtId="3" fontId="2519" fillId="2462" borderId="2541" xfId="0" applyNumberFormat="1" applyFont="1" applyFill="1" applyBorder="1" applyAlignment="1">
      <alignment horizontal="right" indent="1"/>
    </xf>
    <xf numFmtId="3" fontId="2520" fillId="2463" borderId="2542" xfId="0" applyNumberFormat="1" applyFont="1" applyFill="1" applyBorder="1" applyAlignment="1">
      <alignment horizontal="right" indent="1"/>
    </xf>
    <xf numFmtId="3" fontId="2521" fillId="2464" borderId="2543" xfId="0" applyNumberFormat="1" applyFont="1" applyFill="1" applyBorder="1" applyAlignment="1">
      <alignment horizontal="right" indent="1"/>
    </xf>
    <xf numFmtId="3" fontId="2522" fillId="2465" borderId="2544" xfId="0" applyNumberFormat="1" applyFont="1" applyFill="1" applyBorder="1" applyAlignment="1">
      <alignment horizontal="right" indent="1"/>
    </xf>
    <xf numFmtId="3" fontId="2523" fillId="2466" borderId="2545" xfId="0" applyNumberFormat="1" applyFont="1" applyFill="1" applyBorder="1" applyAlignment="1">
      <alignment horizontal="right" indent="1"/>
    </xf>
    <xf numFmtId="3" fontId="2524" fillId="2467" borderId="2546" xfId="0" applyNumberFormat="1" applyFont="1" applyFill="1" applyBorder="1" applyAlignment="1">
      <alignment horizontal="right" indent="1"/>
    </xf>
    <xf numFmtId="3" fontId="2525" fillId="2468" borderId="2547" xfId="0" applyNumberFormat="1" applyFont="1" applyFill="1" applyBorder="1" applyAlignment="1">
      <alignment horizontal="right" indent="1"/>
    </xf>
    <xf numFmtId="3" fontId="2526" fillId="2469" borderId="2548" xfId="0" applyNumberFormat="1" applyFont="1" applyFill="1" applyBorder="1" applyAlignment="1">
      <alignment horizontal="right" indent="1"/>
    </xf>
    <xf numFmtId="3" fontId="2527" fillId="2470" borderId="2549" xfId="0" applyNumberFormat="1" applyFont="1" applyFill="1" applyBorder="1" applyAlignment="1">
      <alignment horizontal="right" indent="1"/>
    </xf>
    <xf numFmtId="3" fontId="2528" fillId="2471" borderId="2550" xfId="0" applyNumberFormat="1" applyFont="1" applyFill="1" applyBorder="1" applyAlignment="1">
      <alignment horizontal="right" indent="1"/>
    </xf>
    <xf numFmtId="3" fontId="2529" fillId="2472" borderId="2551" xfId="0" applyNumberFormat="1" applyFont="1" applyFill="1" applyBorder="1" applyAlignment="1">
      <alignment horizontal="right" indent="1"/>
    </xf>
    <xf numFmtId="3" fontId="2530" fillId="2473" borderId="2552" xfId="0" applyNumberFormat="1" applyFont="1" applyFill="1" applyBorder="1" applyAlignment="1">
      <alignment horizontal="right" indent="1"/>
    </xf>
    <xf numFmtId="3" fontId="2531" fillId="2474" borderId="2553" xfId="0" applyNumberFormat="1" applyFont="1" applyFill="1" applyBorder="1" applyAlignment="1">
      <alignment horizontal="right" indent="1"/>
    </xf>
    <xf numFmtId="3" fontId="2532" fillId="2475" borderId="2554" xfId="0" applyNumberFormat="1" applyFont="1" applyFill="1" applyBorder="1" applyAlignment="1">
      <alignment horizontal="right" indent="1"/>
    </xf>
    <xf numFmtId="3" fontId="2533" fillId="2476" borderId="2555" xfId="0" applyNumberFormat="1" applyFont="1" applyFill="1" applyBorder="1" applyAlignment="1">
      <alignment horizontal="right" indent="1"/>
    </xf>
    <xf numFmtId="3" fontId="2534" fillId="2477" borderId="2556" xfId="0" applyNumberFormat="1" applyFont="1" applyFill="1" applyBorder="1" applyAlignment="1">
      <alignment horizontal="right" indent="1"/>
    </xf>
    <xf numFmtId="3" fontId="2535" fillId="2478" borderId="2557" xfId="0" applyNumberFormat="1" applyFont="1" applyFill="1" applyBorder="1" applyAlignment="1">
      <alignment horizontal="right" indent="1"/>
    </xf>
    <xf numFmtId="3" fontId="2536" fillId="2479" borderId="2558" xfId="0" applyNumberFormat="1" applyFont="1" applyFill="1" applyBorder="1" applyAlignment="1">
      <alignment horizontal="right" indent="1"/>
    </xf>
    <xf numFmtId="3" fontId="2537" fillId="2480" borderId="2559" xfId="0" applyNumberFormat="1" applyFont="1" applyFill="1" applyBorder="1" applyAlignment="1">
      <alignment horizontal="right" indent="1"/>
    </xf>
    <xf numFmtId="3" fontId="2538" fillId="2481" borderId="2560" xfId="0" applyNumberFormat="1" applyFont="1" applyFill="1" applyBorder="1" applyAlignment="1">
      <alignment horizontal="right" indent="1"/>
    </xf>
    <xf numFmtId="3" fontId="2539" fillId="2482" borderId="2561" xfId="0" applyNumberFormat="1" applyFont="1" applyFill="1" applyBorder="1" applyAlignment="1">
      <alignment horizontal="right" indent="1"/>
    </xf>
    <xf numFmtId="3" fontId="2540" fillId="2483" borderId="2562" xfId="0" applyNumberFormat="1" applyFont="1" applyFill="1" applyBorder="1" applyAlignment="1">
      <alignment horizontal="right" indent="1"/>
    </xf>
    <xf numFmtId="3" fontId="2541" fillId="2484" borderId="2563" xfId="0" applyNumberFormat="1" applyFont="1" applyFill="1" applyBorder="1" applyAlignment="1">
      <alignment horizontal="right" indent="1"/>
    </xf>
    <xf numFmtId="3" fontId="2542" fillId="2485" borderId="2564" xfId="0" applyNumberFormat="1" applyFont="1" applyFill="1" applyBorder="1" applyAlignment="1">
      <alignment horizontal="right" indent="1"/>
    </xf>
    <xf numFmtId="3" fontId="2543" fillId="2486" borderId="2565" xfId="0" applyNumberFormat="1" applyFont="1" applyFill="1" applyBorder="1" applyAlignment="1">
      <alignment horizontal="right" indent="1"/>
    </xf>
    <xf numFmtId="3" fontId="2544" fillId="2487" borderId="2566" xfId="0" applyNumberFormat="1" applyFont="1" applyFill="1" applyBorder="1" applyAlignment="1">
      <alignment horizontal="right" indent="1"/>
    </xf>
    <xf numFmtId="3" fontId="2545" fillId="2488" borderId="2567" xfId="0" applyNumberFormat="1" applyFont="1" applyFill="1" applyBorder="1" applyAlignment="1">
      <alignment horizontal="right" indent="1"/>
    </xf>
    <xf numFmtId="3" fontId="2546" fillId="2489" borderId="2568" xfId="0" applyNumberFormat="1" applyFont="1" applyFill="1" applyBorder="1" applyAlignment="1">
      <alignment horizontal="right" indent="1"/>
    </xf>
    <xf numFmtId="3" fontId="2547" fillId="2490" borderId="2569" xfId="0" applyNumberFormat="1" applyFont="1" applyFill="1" applyBorder="1" applyAlignment="1">
      <alignment horizontal="right" indent="1"/>
    </xf>
    <xf numFmtId="3" fontId="2548" fillId="2491" borderId="2570" xfId="0" applyNumberFormat="1" applyFont="1" applyFill="1" applyBorder="1" applyAlignment="1">
      <alignment horizontal="right" indent="1"/>
    </xf>
    <xf numFmtId="3" fontId="2549" fillId="2492" borderId="2571" xfId="0" applyNumberFormat="1" applyFont="1" applyFill="1" applyBorder="1" applyAlignment="1">
      <alignment horizontal="right" indent="1"/>
    </xf>
    <xf numFmtId="3" fontId="2550" fillId="2493" borderId="2572" xfId="0" applyNumberFormat="1" applyFont="1" applyFill="1" applyBorder="1" applyAlignment="1">
      <alignment horizontal="right" indent="1"/>
    </xf>
    <xf numFmtId="3" fontId="2551" fillId="2494" borderId="2573" xfId="0" applyNumberFormat="1" applyFont="1" applyFill="1" applyBorder="1" applyAlignment="1">
      <alignment horizontal="right" indent="1"/>
    </xf>
    <xf numFmtId="3" fontId="2552" fillId="2495" borderId="2574" xfId="0" applyNumberFormat="1" applyFont="1" applyFill="1" applyBorder="1" applyAlignment="1">
      <alignment horizontal="right" indent="1"/>
    </xf>
    <xf numFmtId="3" fontId="2553" fillId="2496" borderId="2575" xfId="0" applyNumberFormat="1" applyFont="1" applyFill="1" applyBorder="1" applyAlignment="1">
      <alignment horizontal="right" indent="1"/>
    </xf>
    <xf numFmtId="3" fontId="2554" fillId="2497" borderId="2576" xfId="0" applyNumberFormat="1" applyFont="1" applyFill="1" applyBorder="1" applyAlignment="1">
      <alignment horizontal="right" indent="1"/>
    </xf>
    <xf numFmtId="3" fontId="2555" fillId="2498" borderId="2577" xfId="0" applyNumberFormat="1" applyFont="1" applyFill="1" applyBorder="1" applyAlignment="1">
      <alignment horizontal="right" indent="1"/>
    </xf>
    <xf numFmtId="3" fontId="2556" fillId="2499" borderId="2578" xfId="0" applyNumberFormat="1" applyFont="1" applyFill="1" applyBorder="1" applyAlignment="1">
      <alignment horizontal="right" indent="1"/>
    </xf>
    <xf numFmtId="3" fontId="2557" fillId="2500" borderId="2579" xfId="0" applyNumberFormat="1" applyFont="1" applyFill="1" applyBorder="1" applyAlignment="1">
      <alignment horizontal="right" indent="1"/>
    </xf>
    <xf numFmtId="3" fontId="2558" fillId="2501" borderId="2580" xfId="0" applyNumberFormat="1" applyFont="1" applyFill="1" applyBorder="1" applyAlignment="1">
      <alignment horizontal="right" indent="1"/>
    </xf>
    <xf numFmtId="3" fontId="2559" fillId="2502" borderId="2581" xfId="0" applyNumberFormat="1" applyFont="1" applyFill="1" applyBorder="1" applyAlignment="1">
      <alignment horizontal="right" indent="1"/>
    </xf>
    <xf numFmtId="3" fontId="2560" fillId="2503" borderId="2582" xfId="0" applyNumberFormat="1" applyFont="1" applyFill="1" applyBorder="1" applyAlignment="1">
      <alignment horizontal="right" indent="1"/>
    </xf>
    <xf numFmtId="3" fontId="2561" fillId="2504" borderId="2583" xfId="0" applyNumberFormat="1" applyFont="1" applyFill="1" applyBorder="1" applyAlignment="1">
      <alignment horizontal="right" indent="1"/>
    </xf>
    <xf numFmtId="3" fontId="2562" fillId="2505" borderId="2584" xfId="0" applyNumberFormat="1" applyFont="1" applyFill="1" applyBorder="1" applyAlignment="1">
      <alignment horizontal="right" indent="1"/>
    </xf>
    <xf numFmtId="3" fontId="2563" fillId="2506" borderId="2585" xfId="0" applyNumberFormat="1" applyFont="1" applyFill="1" applyBorder="1" applyAlignment="1">
      <alignment horizontal="right" indent="1"/>
    </xf>
    <xf numFmtId="3" fontId="2564" fillId="2507" borderId="2586" xfId="0" applyNumberFormat="1" applyFont="1" applyFill="1" applyBorder="1" applyAlignment="1">
      <alignment horizontal="right" indent="1"/>
    </xf>
    <xf numFmtId="3" fontId="2565" fillId="2508" borderId="2587" xfId="0" applyNumberFormat="1" applyFont="1" applyFill="1" applyBorder="1" applyAlignment="1">
      <alignment horizontal="right" indent="1"/>
    </xf>
    <xf numFmtId="3" fontId="2566" fillId="2509" borderId="2588" xfId="0" applyNumberFormat="1" applyFont="1" applyFill="1" applyBorder="1" applyAlignment="1">
      <alignment horizontal="right" indent="1"/>
    </xf>
    <xf numFmtId="3" fontId="2567" fillId="2510" borderId="2589" xfId="0" applyNumberFormat="1" applyFont="1" applyFill="1" applyBorder="1" applyAlignment="1">
      <alignment horizontal="right" indent="1"/>
    </xf>
    <xf numFmtId="3" fontId="2568" fillId="2511" borderId="2590" xfId="0" applyNumberFormat="1" applyFont="1" applyFill="1" applyBorder="1" applyAlignment="1">
      <alignment horizontal="right" indent="1"/>
    </xf>
    <xf numFmtId="3" fontId="2569" fillId="2512" borderId="2591" xfId="0" applyNumberFormat="1" applyFont="1" applyFill="1" applyBorder="1" applyAlignment="1">
      <alignment horizontal="right" indent="1"/>
    </xf>
    <xf numFmtId="3" fontId="2570" fillId="2513" borderId="2592" xfId="0" applyNumberFormat="1" applyFont="1" applyFill="1" applyBorder="1" applyAlignment="1">
      <alignment horizontal="right" indent="1"/>
    </xf>
    <xf numFmtId="3" fontId="2571" fillId="2514" borderId="2593" xfId="0" applyNumberFormat="1" applyFont="1" applyFill="1" applyBorder="1" applyAlignment="1">
      <alignment horizontal="right" indent="1"/>
    </xf>
    <xf numFmtId="3" fontId="2572" fillId="2515" borderId="2594" xfId="0" applyNumberFormat="1" applyFont="1" applyFill="1" applyBorder="1" applyAlignment="1">
      <alignment horizontal="right" indent="1"/>
    </xf>
    <xf numFmtId="3" fontId="2573" fillId="2516" borderId="2595" xfId="0" applyNumberFormat="1" applyFont="1" applyFill="1" applyBorder="1" applyAlignment="1">
      <alignment horizontal="right" indent="1"/>
    </xf>
    <xf numFmtId="3" fontId="2574" fillId="2517" borderId="2596" xfId="0" applyNumberFormat="1" applyFont="1" applyFill="1" applyBorder="1" applyAlignment="1">
      <alignment horizontal="right" indent="1"/>
    </xf>
    <xf numFmtId="3" fontId="2575" fillId="2518" borderId="2597" xfId="0" applyNumberFormat="1" applyFont="1" applyFill="1" applyBorder="1" applyAlignment="1">
      <alignment horizontal="right" indent="1"/>
    </xf>
    <xf numFmtId="3" fontId="2576" fillId="2519" borderId="2598" xfId="0" applyNumberFormat="1" applyFont="1" applyFill="1" applyBorder="1" applyAlignment="1">
      <alignment horizontal="right" indent="1"/>
    </xf>
    <xf numFmtId="3" fontId="2577" fillId="2520" borderId="2599" xfId="0" applyNumberFormat="1" applyFont="1" applyFill="1" applyBorder="1" applyAlignment="1">
      <alignment horizontal="right" indent="1"/>
    </xf>
    <xf numFmtId="3" fontId="2578" fillId="2521" borderId="2600" xfId="0" applyNumberFormat="1" applyFont="1" applyFill="1" applyBorder="1" applyAlignment="1">
      <alignment horizontal="right" indent="1"/>
    </xf>
    <xf numFmtId="3" fontId="2579" fillId="2522" borderId="2601" xfId="0" applyNumberFormat="1" applyFont="1" applyFill="1" applyBorder="1" applyAlignment="1">
      <alignment horizontal="right" indent="1"/>
    </xf>
    <xf numFmtId="3" fontId="2580" fillId="2523" borderId="2602" xfId="0" applyNumberFormat="1" applyFont="1" applyFill="1" applyBorder="1" applyAlignment="1">
      <alignment horizontal="right" indent="1"/>
    </xf>
    <xf numFmtId="3" fontId="2581" fillId="2524" borderId="2603" xfId="0" applyNumberFormat="1" applyFont="1" applyFill="1" applyBorder="1" applyAlignment="1">
      <alignment horizontal="right" indent="1"/>
    </xf>
    <xf numFmtId="3" fontId="2582" fillId="2525" borderId="2604" xfId="0" applyNumberFormat="1" applyFont="1" applyFill="1" applyBorder="1" applyAlignment="1">
      <alignment horizontal="right" indent="1"/>
    </xf>
    <xf numFmtId="3" fontId="2583" fillId="2526" borderId="2605" xfId="0" applyNumberFormat="1" applyFont="1" applyFill="1" applyBorder="1" applyAlignment="1">
      <alignment horizontal="right" indent="1"/>
    </xf>
    <xf numFmtId="3" fontId="2584" fillId="2527" borderId="2606" xfId="0" applyNumberFormat="1" applyFont="1" applyFill="1" applyBorder="1" applyAlignment="1">
      <alignment horizontal="right" indent="1"/>
    </xf>
    <xf numFmtId="3" fontId="2585" fillId="2528" borderId="2607" xfId="0" applyNumberFormat="1" applyFont="1" applyFill="1" applyBorder="1" applyAlignment="1">
      <alignment horizontal="right" indent="1"/>
    </xf>
    <xf numFmtId="3" fontId="2586" fillId="2529" borderId="2608" xfId="0" applyNumberFormat="1" applyFont="1" applyFill="1" applyBorder="1" applyAlignment="1">
      <alignment horizontal="right" indent="1"/>
    </xf>
    <xf numFmtId="3" fontId="2587" fillId="2530" borderId="2609" xfId="0" applyNumberFormat="1" applyFont="1" applyFill="1" applyBorder="1" applyAlignment="1">
      <alignment horizontal="right" indent="1"/>
    </xf>
    <xf numFmtId="3" fontId="2588" fillId="2531" borderId="2610" xfId="0" applyNumberFormat="1" applyFont="1" applyFill="1" applyBorder="1" applyAlignment="1">
      <alignment horizontal="right" indent="1"/>
    </xf>
    <xf numFmtId="3" fontId="2589" fillId="2532" borderId="2611" xfId="0" applyNumberFormat="1" applyFont="1" applyFill="1" applyBorder="1" applyAlignment="1">
      <alignment horizontal="right" indent="1"/>
    </xf>
    <xf numFmtId="3" fontId="2590" fillId="2533" borderId="2612" xfId="0" applyNumberFormat="1" applyFont="1" applyFill="1" applyBorder="1" applyAlignment="1">
      <alignment horizontal="right" indent="1"/>
    </xf>
    <xf numFmtId="3" fontId="2591" fillId="2534" borderId="2613" xfId="0" applyNumberFormat="1" applyFont="1" applyFill="1" applyBorder="1" applyAlignment="1">
      <alignment horizontal="right" indent="1"/>
    </xf>
    <xf numFmtId="3" fontId="2592" fillId="2535" borderId="2614" xfId="0" applyNumberFormat="1" applyFont="1" applyFill="1" applyBorder="1" applyAlignment="1">
      <alignment horizontal="right" indent="1"/>
    </xf>
    <xf numFmtId="3" fontId="2593" fillId="2536" borderId="2615" xfId="0" applyNumberFormat="1" applyFont="1" applyFill="1" applyBorder="1" applyAlignment="1">
      <alignment horizontal="right" indent="1"/>
    </xf>
    <xf numFmtId="3" fontId="2594" fillId="2537" borderId="2616" xfId="0" applyNumberFormat="1" applyFont="1" applyFill="1" applyBorder="1" applyAlignment="1">
      <alignment horizontal="right" indent="1"/>
    </xf>
    <xf numFmtId="3" fontId="2595" fillId="2538" borderId="2617" xfId="0" applyNumberFormat="1" applyFont="1" applyFill="1" applyBorder="1" applyAlignment="1">
      <alignment horizontal="right" indent="1"/>
    </xf>
    <xf numFmtId="3" fontId="2596" fillId="2539" borderId="2618" xfId="0" applyNumberFormat="1" applyFont="1" applyFill="1" applyBorder="1" applyAlignment="1">
      <alignment horizontal="right" indent="1"/>
    </xf>
    <xf numFmtId="3" fontId="2597" fillId="2540" borderId="2619" xfId="0" applyNumberFormat="1" applyFont="1" applyFill="1" applyBorder="1" applyAlignment="1">
      <alignment horizontal="right" indent="1"/>
    </xf>
    <xf numFmtId="3" fontId="2598" fillId="2541" borderId="2620" xfId="0" applyNumberFormat="1" applyFont="1" applyFill="1" applyBorder="1" applyAlignment="1">
      <alignment horizontal="right" indent="1"/>
    </xf>
    <xf numFmtId="3" fontId="2599" fillId="2542" borderId="2621" xfId="0" applyNumberFormat="1" applyFont="1" applyFill="1" applyBorder="1" applyAlignment="1">
      <alignment horizontal="right" indent="1"/>
    </xf>
    <xf numFmtId="3" fontId="2600" fillId="2543" borderId="2622" xfId="0" applyNumberFormat="1" applyFont="1" applyFill="1" applyBorder="1" applyAlignment="1">
      <alignment horizontal="right" indent="1"/>
    </xf>
    <xf numFmtId="3" fontId="2601" fillId="2544" borderId="2623" xfId="0" applyNumberFormat="1" applyFont="1" applyFill="1" applyBorder="1" applyAlignment="1">
      <alignment horizontal="right" indent="1"/>
    </xf>
    <xf numFmtId="3" fontId="2602" fillId="2545" borderId="2624" xfId="0" applyNumberFormat="1" applyFont="1" applyFill="1" applyBorder="1" applyAlignment="1">
      <alignment horizontal="right" indent="1"/>
    </xf>
    <xf numFmtId="3" fontId="2603" fillId="2546" borderId="2625" xfId="0" applyNumberFormat="1" applyFont="1" applyFill="1" applyBorder="1" applyAlignment="1">
      <alignment horizontal="right" indent="1"/>
    </xf>
    <xf numFmtId="3" fontId="2604" fillId="2547" borderId="2626" xfId="0" applyNumberFormat="1" applyFont="1" applyFill="1" applyBorder="1" applyAlignment="1">
      <alignment horizontal="right" indent="1"/>
    </xf>
    <xf numFmtId="3" fontId="2605" fillId="2548" borderId="2627" xfId="0" applyNumberFormat="1" applyFont="1" applyFill="1" applyBorder="1" applyAlignment="1">
      <alignment horizontal="right" indent="1"/>
    </xf>
    <xf numFmtId="3" fontId="2606" fillId="2549" borderId="2628" xfId="0" applyNumberFormat="1" applyFont="1" applyFill="1" applyBorder="1" applyAlignment="1">
      <alignment horizontal="right" indent="1"/>
    </xf>
    <xf numFmtId="3" fontId="2607" fillId="2550" borderId="2629" xfId="0" applyNumberFormat="1" applyFont="1" applyFill="1" applyBorder="1" applyAlignment="1">
      <alignment horizontal="right" indent="1"/>
    </xf>
    <xf numFmtId="3" fontId="2608" fillId="2551" borderId="2630" xfId="0" applyNumberFormat="1" applyFont="1" applyFill="1" applyBorder="1" applyAlignment="1">
      <alignment horizontal="right" indent="1"/>
    </xf>
    <xf numFmtId="3" fontId="2609" fillId="2552" borderId="2631" xfId="0" applyNumberFormat="1" applyFont="1" applyFill="1" applyBorder="1" applyAlignment="1">
      <alignment horizontal="right" indent="1"/>
    </xf>
    <xf numFmtId="0" fontId="6" fillId="4" borderId="8" xfId="7" applyFill="1" applyBorder="1"/>
    <xf numFmtId="0" fontId="6" fillId="4" borderId="21" xfId="7" applyFill="1" applyBorder="1"/>
    <xf numFmtId="0" fontId="6" fillId="4" borderId="55" xfId="7" applyFill="1" applyBorder="1"/>
    <xf numFmtId="0" fontId="19" fillId="0" borderId="22" xfId="7" applyFont="1" applyBorder="1"/>
    <xf numFmtId="0" fontId="19" fillId="0" borderId="26" xfId="7" applyFont="1" applyBorder="1"/>
    <xf numFmtId="0" fontId="19" fillId="3" borderId="22" xfId="7" applyFont="1" applyFill="1" applyBorder="1"/>
    <xf numFmtId="0" fontId="19" fillId="3" borderId="26" xfId="7" applyFont="1" applyFill="1" applyBorder="1"/>
    <xf numFmtId="9" fontId="6" fillId="4" borderId="56" xfId="7" applyNumberFormat="1" applyFill="1" applyBorder="1" applyAlignment="1">
      <alignment horizontal="center" vertical="center"/>
    </xf>
    <xf numFmtId="9" fontId="6" fillId="4" borderId="57" xfId="7" applyNumberFormat="1" applyFill="1" applyBorder="1" applyAlignment="1">
      <alignment horizontal="center" vertical="center" wrapText="1"/>
    </xf>
    <xf numFmtId="0" fontId="6" fillId="4" borderId="4" xfId="7" applyFill="1" applyBorder="1" applyAlignment="1">
      <alignment horizontal="center" vertical="center"/>
    </xf>
    <xf numFmtId="0" fontId="6" fillId="4" borderId="3" xfId="7" applyFill="1" applyBorder="1" applyAlignment="1">
      <alignment horizontal="center" vertical="center"/>
    </xf>
    <xf numFmtId="0" fontId="6" fillId="4" borderId="5" xfId="7" applyFill="1" applyBorder="1" applyAlignment="1">
      <alignment horizontal="center" vertical="center" wrapText="1"/>
    </xf>
    <xf numFmtId="9" fontId="19" fillId="0" borderId="22" xfId="7" applyNumberFormat="1" applyFont="1" applyBorder="1" applyAlignment="1">
      <alignment horizontal="center" vertical="center"/>
    </xf>
    <xf numFmtId="9" fontId="19" fillId="0" borderId="40" xfId="7" applyNumberFormat="1" applyFont="1" applyBorder="1" applyAlignment="1">
      <alignment horizontal="center" vertical="center" wrapText="1"/>
    </xf>
    <xf numFmtId="0" fontId="19" fillId="0" borderId="22" xfId="7" applyFont="1" applyBorder="1" applyAlignment="1">
      <alignment horizontal="center" vertical="center"/>
    </xf>
    <xf numFmtId="0" fontId="19" fillId="0" borderId="26" xfId="7" applyFont="1" applyBorder="1" applyAlignment="1">
      <alignment horizontal="center" vertical="center"/>
    </xf>
    <xf numFmtId="0" fontId="19" fillId="0" borderId="40" xfId="7" applyFont="1" applyBorder="1" applyAlignment="1">
      <alignment horizontal="center" vertical="center" wrapText="1"/>
    </xf>
    <xf numFmtId="9" fontId="19" fillId="3" borderId="22" xfId="7" applyNumberFormat="1" applyFont="1" applyFill="1" applyBorder="1" applyAlignment="1">
      <alignment horizontal="center" vertical="center"/>
    </xf>
    <xf numFmtId="9" fontId="19" fillId="3" borderId="40" xfId="7" applyNumberFormat="1" applyFont="1" applyFill="1" applyBorder="1" applyAlignment="1">
      <alignment horizontal="center" vertical="center" wrapText="1"/>
    </xf>
    <xf numFmtId="0" fontId="19" fillId="3" borderId="22" xfId="7" applyFont="1" applyFill="1" applyBorder="1" applyAlignment="1">
      <alignment horizontal="center" vertical="center"/>
    </xf>
    <xf numFmtId="0" fontId="19" fillId="3" borderId="26" xfId="7" applyFont="1" applyFill="1" applyBorder="1" applyAlignment="1">
      <alignment horizontal="center" vertical="center"/>
    </xf>
    <xf numFmtId="9" fontId="19" fillId="0" borderId="22" xfId="7" applyNumberFormat="1" applyFont="1" applyBorder="1" applyAlignment="1">
      <alignment horizontal="center" vertical="center" wrapText="1"/>
    </xf>
    <xf numFmtId="9" fontId="19" fillId="3" borderId="26" xfId="7" applyNumberFormat="1" applyFont="1" applyFill="1" applyBorder="1" applyAlignment="1">
      <alignment horizontal="center" vertical="center"/>
    </xf>
    <xf numFmtId="0" fontId="19" fillId="3" borderId="26" xfId="7" applyFont="1" applyFill="1" applyBorder="1" applyAlignment="1">
      <alignment horizontal="center" vertical="center" wrapText="1"/>
    </xf>
    <xf numFmtId="0" fontId="6" fillId="0" borderId="55" xfId="33" applyNumberFormat="1" applyFill="1" applyBorder="1" applyAlignment="1" applyProtection="1">
      <alignment wrapText="1"/>
      <protection locked="0"/>
    </xf>
    <xf numFmtId="0" fontId="32" fillId="0" borderId="55" xfId="33" applyNumberFormat="1" applyFont="1" applyFill="1" applyBorder="1" applyAlignment="1" applyProtection="1">
      <protection locked="0"/>
    </xf>
    <xf numFmtId="3" fontId="6" fillId="2" borderId="2478" xfId="2" applyNumberFormat="1" applyFont="1" applyFill="1" applyBorder="1" applyAlignment="1" applyProtection="1">
      <alignment horizontal="left"/>
      <protection locked="0"/>
    </xf>
    <xf numFmtId="3" fontId="275" fillId="218" borderId="2019" xfId="0" applyNumberFormat="1" applyFont="1" applyFill="1" applyBorder="1" applyAlignment="1">
      <alignment horizontal="right" indent="1"/>
    </xf>
    <xf numFmtId="3" fontId="326" fillId="269" borderId="2631" xfId="0" applyNumberFormat="1" applyFont="1" applyFill="1" applyBorder="1" applyAlignment="1">
      <alignment horizontal="right" indent="1"/>
    </xf>
    <xf numFmtId="3" fontId="377" fillId="320" borderId="2478" xfId="0" applyNumberFormat="1" applyFont="1" applyFill="1" applyBorder="1" applyAlignment="1">
      <alignment horizontal="right" indent="1"/>
    </xf>
    <xf numFmtId="3" fontId="428" fillId="371" borderId="2631" xfId="0" applyNumberFormat="1" applyFont="1" applyFill="1" applyBorder="1" applyAlignment="1">
      <alignment horizontal="right" indent="1"/>
    </xf>
    <xf numFmtId="3" fontId="479" fillId="422" borderId="2631" xfId="0" applyNumberFormat="1" applyFont="1" applyFill="1" applyBorder="1" applyAlignment="1">
      <alignment horizontal="right" indent="1"/>
    </xf>
    <xf numFmtId="3" fontId="530" fillId="473" borderId="2631" xfId="0" applyNumberFormat="1" applyFont="1" applyFill="1" applyBorder="1" applyAlignment="1">
      <alignment horizontal="right" indent="1"/>
    </xf>
    <xf numFmtId="3" fontId="581" fillId="524" borderId="2631" xfId="0" applyNumberFormat="1" applyFont="1" applyFill="1" applyBorder="1" applyAlignment="1">
      <alignment horizontal="right" indent="1"/>
    </xf>
    <xf numFmtId="3" fontId="6" fillId="2" borderId="2478" xfId="9" applyNumberFormat="1" applyFont="1" applyFill="1" applyBorder="1" applyAlignment="1" applyProtection="1">
      <alignment horizontal="left"/>
      <protection locked="0"/>
    </xf>
    <xf numFmtId="3" fontId="641" fillId="584" borderId="2019" xfId="0" applyNumberFormat="1" applyFont="1" applyFill="1" applyBorder="1" applyAlignment="1">
      <alignment horizontal="right" indent="1"/>
    </xf>
    <xf numFmtId="3" fontId="692" fillId="635" borderId="2631" xfId="0" applyNumberFormat="1" applyFont="1" applyFill="1" applyBorder="1" applyAlignment="1">
      <alignment horizontal="right" indent="1"/>
    </xf>
    <xf numFmtId="3" fontId="743" fillId="686" borderId="2478" xfId="0" applyNumberFormat="1" applyFont="1" applyFill="1" applyBorder="1" applyAlignment="1">
      <alignment horizontal="right" indent="1"/>
    </xf>
    <xf numFmtId="3" fontId="794" fillId="737" borderId="2019" xfId="0" applyNumberFormat="1" applyFont="1" applyFill="1" applyBorder="1" applyAlignment="1">
      <alignment horizontal="right" indent="1"/>
    </xf>
    <xf numFmtId="3" fontId="845" fillId="788" borderId="2631" xfId="0" applyNumberFormat="1" applyFont="1" applyFill="1" applyBorder="1" applyAlignment="1">
      <alignment horizontal="right" indent="1"/>
    </xf>
    <xf numFmtId="3" fontId="896" fillId="839" borderId="2478" xfId="0" applyNumberFormat="1" applyFont="1" applyFill="1" applyBorder="1" applyAlignment="1">
      <alignment horizontal="right" indent="1"/>
    </xf>
    <xf numFmtId="3" fontId="947" fillId="890" borderId="2019" xfId="0" applyNumberFormat="1" applyFont="1" applyFill="1" applyBorder="1" applyAlignment="1">
      <alignment horizontal="right" indent="1"/>
    </xf>
    <xf numFmtId="3" fontId="998" fillId="941" borderId="2631" xfId="0" applyNumberFormat="1" applyFont="1" applyFill="1" applyBorder="1" applyAlignment="1">
      <alignment horizontal="right" indent="1"/>
    </xf>
    <xf numFmtId="3" fontId="1049" fillId="992" borderId="2631" xfId="0" applyNumberFormat="1" applyFont="1" applyFill="1" applyBorder="1" applyAlignment="1">
      <alignment horizontal="right" indent="1"/>
    </xf>
    <xf numFmtId="0" fontId="6" fillId="4" borderId="2478" xfId="7" applyFill="1" applyBorder="1" applyAlignment="1">
      <alignment vertical="center"/>
    </xf>
    <xf numFmtId="3" fontId="1155" fillId="1098" borderId="2019" xfId="0" applyNumberFormat="1" applyFont="1" applyFill="1" applyBorder="1" applyAlignment="1">
      <alignment horizontal="right" indent="1"/>
    </xf>
    <xf numFmtId="3" fontId="1206" fillId="1149" borderId="2019" xfId="0" applyNumberFormat="1" applyFont="1" applyFill="1" applyBorder="1" applyAlignment="1">
      <alignment horizontal="right" indent="1"/>
    </xf>
    <xf numFmtId="3" fontId="1257" fillId="1200" borderId="2019" xfId="0" applyNumberFormat="1" applyFont="1" applyFill="1" applyBorder="1" applyAlignment="1">
      <alignment horizontal="right" indent="1"/>
    </xf>
    <xf numFmtId="1" fontId="6" fillId="4" borderId="2478" xfId="7" applyNumberFormat="1" applyFill="1" applyBorder="1" applyAlignment="1">
      <alignment horizontal="right" indent="1"/>
    </xf>
    <xf numFmtId="1" fontId="6" fillId="4" borderId="2631" xfId="7" applyNumberFormat="1" applyFill="1" applyBorder="1" applyAlignment="1">
      <alignment horizontal="right" indent="1"/>
    </xf>
    <xf numFmtId="0" fontId="6" fillId="0" borderId="55" xfId="33" applyNumberFormat="1" applyFill="1" applyBorder="1" applyAlignment="1" applyProtection="1">
      <protection locked="0"/>
    </xf>
    <xf numFmtId="0" fontId="6" fillId="0" borderId="2477" xfId="7" applyBorder="1"/>
    <xf numFmtId="1" fontId="6" fillId="0" borderId="2477" xfId="7" applyNumberFormat="1" applyBorder="1" applyAlignment="1">
      <alignment horizontal="right" indent="1"/>
    </xf>
    <xf numFmtId="164" fontId="16" fillId="0" borderId="2018" xfId="19" applyNumberFormat="1" applyFont="1" applyFill="1" applyBorder="1"/>
    <xf numFmtId="164" fontId="16" fillId="0" borderId="2477" xfId="19" applyNumberFormat="1" applyFont="1" applyFill="1" applyBorder="1"/>
    <xf numFmtId="1" fontId="6" fillId="0" borderId="2018" xfId="7" applyNumberFormat="1" applyBorder="1" applyAlignment="1">
      <alignment horizontal="right" indent="1"/>
    </xf>
    <xf numFmtId="1" fontId="6" fillId="0" borderId="2528" xfId="7" applyNumberFormat="1" applyBorder="1" applyAlignment="1">
      <alignment horizontal="right" indent="1"/>
    </xf>
    <xf numFmtId="0" fontId="6" fillId="0" borderId="2478" xfId="7" applyBorder="1"/>
    <xf numFmtId="1" fontId="6" fillId="0" borderId="2478" xfId="7" applyNumberFormat="1" applyBorder="1" applyAlignment="1">
      <alignment horizontal="right" indent="1"/>
    </xf>
    <xf numFmtId="164" fontId="3" fillId="0" borderId="2019" xfId="19" applyNumberFormat="1" applyFill="1" applyBorder="1"/>
    <xf numFmtId="164" fontId="3" fillId="0" borderId="2478" xfId="19" applyNumberFormat="1" applyFill="1" applyBorder="1"/>
    <xf numFmtId="1" fontId="6" fillId="0" borderId="2019" xfId="7" applyNumberFormat="1" applyBorder="1" applyAlignment="1">
      <alignment horizontal="right" indent="1"/>
    </xf>
    <xf numFmtId="1" fontId="6" fillId="0" borderId="2529" xfId="7" applyNumberFormat="1" applyBorder="1" applyAlignment="1">
      <alignment horizontal="right" indent="1"/>
    </xf>
    <xf numFmtId="0" fontId="8" fillId="0" borderId="2630" xfId="6" applyFont="1" applyBorder="1" applyAlignment="1">
      <alignment vertical="center"/>
    </xf>
    <xf numFmtId="3" fontId="23" fillId="0" borderId="1965" xfId="0" applyNumberFormat="1" applyFont="1" applyBorder="1" applyAlignment="1">
      <alignment horizontal="right" wrapText="1"/>
    </xf>
    <xf numFmtId="3" fontId="23" fillId="0" borderId="1956" xfId="0" applyNumberFormat="1" applyFont="1" applyBorder="1" applyAlignment="1">
      <alignment horizontal="right" wrapText="1"/>
    </xf>
    <xf numFmtId="3" fontId="23" fillId="0" borderId="1966" xfId="0" applyNumberFormat="1" applyFont="1" applyBorder="1" applyAlignment="1">
      <alignment horizontal="right" wrapText="1"/>
    </xf>
    <xf numFmtId="0" fontId="8" fillId="0" borderId="2630" xfId="6" applyFont="1" applyBorder="1"/>
    <xf numFmtId="0" fontId="13" fillId="0" borderId="2630" xfId="6" applyFont="1" applyBorder="1" applyAlignment="1">
      <alignment vertical="top"/>
    </xf>
    <xf numFmtId="0" fontId="14" fillId="0" borderId="2630" xfId="6" applyFont="1" applyBorder="1"/>
    <xf numFmtId="0" fontId="6" fillId="0" borderId="2630" xfId="6" applyFont="1" applyBorder="1"/>
    <xf numFmtId="0" fontId="13" fillId="0" borderId="2630" xfId="6" applyFont="1" applyBorder="1"/>
    <xf numFmtId="3" fontId="6" fillId="0" borderId="2630" xfId="12" applyNumberFormat="1" applyBorder="1" applyAlignment="1">
      <alignment vertical="center"/>
    </xf>
    <xf numFmtId="0" fontId="6" fillId="0" borderId="0" xfId="0" applyFont="1" applyAlignment="1">
      <alignment horizontal="left" vertical="center" wrapText="1"/>
    </xf>
    <xf numFmtId="0" fontId="8" fillId="0" borderId="0" xfId="0" applyFont="1" applyAlignment="1">
      <alignment horizontal="left" wrapText="1"/>
    </xf>
    <xf numFmtId="0" fontId="6" fillId="0" borderId="0" xfId="0" applyFont="1" applyAlignment="1">
      <alignment horizontal="left" wrapText="1"/>
    </xf>
    <xf numFmtId="0" fontId="27" fillId="0" borderId="36" xfId="22" applyFont="1" applyAlignment="1">
      <alignment horizontal="center" vertical="center" wrapText="1"/>
    </xf>
    <xf numFmtId="0" fontId="28" fillId="0" borderId="42" xfId="0" applyFont="1" applyBorder="1" applyAlignment="1">
      <alignment horizontal="center" vertical="center" wrapText="1"/>
    </xf>
    <xf numFmtId="0" fontId="7" fillId="4" borderId="42" xfId="11" applyFont="1" applyFill="1" applyBorder="1" applyAlignment="1">
      <alignment vertical="top" wrapText="1"/>
    </xf>
    <xf numFmtId="0" fontId="6" fillId="4" borderId="63" xfId="11" applyFont="1" applyFill="1" applyBorder="1" applyAlignment="1">
      <alignment horizontal="center" vertical="center"/>
    </xf>
    <xf numFmtId="0" fontId="6" fillId="4" borderId="56" xfId="11" applyFont="1" applyFill="1" applyBorder="1" applyAlignment="1">
      <alignment horizontal="center" vertical="center"/>
    </xf>
    <xf numFmtId="0" fontId="6" fillId="4" borderId="20" xfId="11" applyFont="1" applyFill="1" applyBorder="1" applyAlignment="1">
      <alignment horizontal="center" vertical="center" wrapText="1"/>
    </xf>
    <xf numFmtId="0" fontId="6" fillId="4" borderId="63" xfId="11" applyFont="1" applyFill="1" applyBorder="1" applyAlignment="1">
      <alignment horizontal="center" vertical="center" wrapText="1"/>
    </xf>
    <xf numFmtId="0" fontId="6" fillId="4" borderId="56" xfId="11" applyFont="1" applyFill="1" applyBorder="1" applyAlignment="1">
      <alignment horizontal="center" vertical="center" wrapText="1"/>
    </xf>
    <xf numFmtId="0" fontId="6" fillId="4" borderId="12" xfId="11" applyFont="1" applyFill="1" applyBorder="1" applyAlignment="1">
      <alignment horizontal="center" vertical="center" wrapText="1"/>
    </xf>
    <xf numFmtId="0" fontId="6" fillId="4" borderId="65" xfId="11" applyFont="1" applyFill="1" applyBorder="1" applyAlignment="1">
      <alignment horizontal="center" vertical="center" wrapText="1"/>
    </xf>
    <xf numFmtId="0" fontId="6" fillId="4" borderId="46" xfId="11" applyFont="1" applyFill="1" applyBorder="1" applyAlignment="1">
      <alignment horizontal="center" vertical="center" wrapText="1"/>
    </xf>
    <xf numFmtId="0" fontId="6" fillId="4" borderId="11" xfId="11" applyFont="1" applyFill="1" applyBorder="1" applyAlignment="1">
      <alignment horizontal="left" vertical="center" wrapText="1"/>
    </xf>
    <xf numFmtId="0" fontId="6" fillId="4" borderId="61" xfId="11" applyFont="1" applyFill="1" applyBorder="1" applyAlignment="1">
      <alignment horizontal="left" vertical="center" wrapText="1"/>
    </xf>
    <xf numFmtId="0" fontId="0" fillId="4" borderId="61" xfId="0" applyFill="1" applyBorder="1" applyAlignment="1">
      <alignment horizontal="left" vertical="center" wrapText="1"/>
    </xf>
    <xf numFmtId="0" fontId="0" fillId="4" borderId="57" xfId="0" applyFill="1" applyBorder="1" applyAlignment="1">
      <alignment horizontal="left" vertical="center" wrapText="1"/>
    </xf>
    <xf numFmtId="0" fontId="13" fillId="0" borderId="35" xfId="0" applyFont="1" applyBorder="1" applyAlignment="1">
      <alignment horizontal="center" vertical="center"/>
    </xf>
    <xf numFmtId="0" fontId="13" fillId="0" borderId="45" xfId="0" applyFont="1" applyBorder="1" applyAlignment="1">
      <alignment horizontal="center" vertical="center"/>
    </xf>
    <xf numFmtId="3" fontId="13" fillId="0" borderId="39" xfId="5" applyNumberFormat="1" applyFont="1" applyBorder="1" applyAlignment="1">
      <alignment horizontal="center" vertical="center" wrapText="1"/>
    </xf>
    <xf numFmtId="0" fontId="13" fillId="0" borderId="21" xfId="0" applyFont="1" applyBorder="1" applyAlignment="1">
      <alignment horizontal="center" vertical="center"/>
    </xf>
    <xf numFmtId="0" fontId="13" fillId="0" borderId="56" xfId="0" applyFont="1" applyBorder="1" applyAlignment="1">
      <alignment horizontal="center" vertical="center"/>
    </xf>
    <xf numFmtId="3" fontId="13" fillId="0" borderId="39" xfId="5" applyNumberFormat="1" applyFont="1" applyBorder="1" applyAlignment="1">
      <alignment horizontal="center" vertical="center"/>
    </xf>
    <xf numFmtId="3" fontId="13" fillId="0" borderId="58" xfId="5" applyNumberFormat="1" applyFont="1" applyBorder="1" applyAlignment="1">
      <alignment horizontal="center" vertical="center"/>
    </xf>
    <xf numFmtId="3" fontId="7" fillId="2" borderId="55" xfId="5" applyNumberFormat="1" applyFont="1" applyFill="1" applyBorder="1" applyAlignment="1">
      <alignment vertical="top" wrapText="1"/>
    </xf>
    <xf numFmtId="0" fontId="7" fillId="2" borderId="55" xfId="0" applyFont="1" applyFill="1" applyBorder="1" applyAlignment="1">
      <alignment vertical="top" wrapText="1"/>
    </xf>
    <xf numFmtId="0" fontId="7" fillId="2" borderId="42" xfId="0" applyFont="1" applyFill="1" applyBorder="1" applyAlignment="1">
      <alignment vertical="top" wrapText="1"/>
    </xf>
    <xf numFmtId="3" fontId="6" fillId="2" borderId="11" xfId="5" applyNumberFormat="1" applyFill="1" applyBorder="1" applyAlignment="1">
      <alignment horizontal="center" vertical="center" wrapText="1"/>
    </xf>
    <xf numFmtId="3" fontId="6" fillId="2" borderId="61" xfId="5" applyNumberFormat="1" applyFill="1" applyBorder="1" applyAlignment="1">
      <alignment horizontal="center" vertical="center" wrapText="1"/>
    </xf>
    <xf numFmtId="3" fontId="6" fillId="2" borderId="57" xfId="5" applyNumberFormat="1" applyFill="1" applyBorder="1" applyAlignment="1">
      <alignment horizontal="center" vertical="center" wrapText="1"/>
    </xf>
    <xf numFmtId="0" fontId="6" fillId="2" borderId="35" xfId="0" applyFont="1" applyFill="1" applyBorder="1" applyAlignment="1">
      <alignment horizontal="center" vertical="center"/>
    </xf>
    <xf numFmtId="0" fontId="6" fillId="2" borderId="45" xfId="0" applyFont="1" applyFill="1" applyBorder="1" applyAlignment="1">
      <alignment horizontal="center" vertical="center"/>
    </xf>
    <xf numFmtId="0" fontId="6" fillId="2" borderId="21" xfId="0" applyFont="1" applyFill="1" applyBorder="1" applyAlignment="1">
      <alignment horizontal="center" vertical="center"/>
    </xf>
    <xf numFmtId="0" fontId="6" fillId="2" borderId="56" xfId="0" applyFont="1" applyFill="1" applyBorder="1" applyAlignment="1">
      <alignment horizontal="center" vertical="center"/>
    </xf>
    <xf numFmtId="3" fontId="6" fillId="2" borderId="39" xfId="5" applyNumberFormat="1" applyFill="1" applyBorder="1" applyAlignment="1">
      <alignment horizontal="center" vertical="center"/>
    </xf>
    <xf numFmtId="3" fontId="6" fillId="2" borderId="58" xfId="5" applyNumberFormat="1" applyFill="1" applyBorder="1" applyAlignment="1">
      <alignment horizontal="center" vertical="center"/>
    </xf>
    <xf numFmtId="3" fontId="6" fillId="2" borderId="39" xfId="5" applyNumberFormat="1" applyFill="1" applyBorder="1" applyAlignment="1">
      <alignment horizontal="center" vertical="center" wrapText="1"/>
    </xf>
    <xf numFmtId="0" fontId="7" fillId="2" borderId="55" xfId="6" applyFont="1" applyFill="1" applyBorder="1" applyAlignment="1">
      <alignment horizontal="left" vertical="top" wrapText="1"/>
    </xf>
    <xf numFmtId="0" fontId="5" fillId="2" borderId="55" xfId="0" applyFont="1" applyFill="1" applyBorder="1" applyAlignment="1">
      <alignment horizontal="left" vertical="top" wrapText="1"/>
    </xf>
    <xf numFmtId="0" fontId="5" fillId="2" borderId="42" xfId="0" applyFont="1" applyFill="1" applyBorder="1" applyAlignment="1">
      <alignment horizontal="left" vertical="top" wrapText="1"/>
    </xf>
    <xf numFmtId="0" fontId="19" fillId="0" borderId="45" xfId="6" applyFont="1" applyBorder="1" applyAlignment="1">
      <alignment horizontal="center"/>
    </xf>
    <xf numFmtId="0" fontId="19" fillId="0" borderId="60" xfId="6" applyFont="1" applyBorder="1" applyAlignment="1">
      <alignment horizontal="center" wrapText="1"/>
    </xf>
    <xf numFmtId="0" fontId="19" fillId="0" borderId="39" xfId="6" applyFont="1" applyBorder="1" applyAlignment="1">
      <alignment horizontal="center" wrapText="1"/>
    </xf>
    <xf numFmtId="0" fontId="19" fillId="0" borderId="58" xfId="6" applyFont="1" applyBorder="1" applyAlignment="1">
      <alignment horizontal="center" wrapText="1"/>
    </xf>
    <xf numFmtId="0" fontId="19" fillId="0" borderId="16" xfId="6" applyFont="1" applyBorder="1" applyAlignment="1">
      <alignment horizontal="center" wrapText="1"/>
    </xf>
    <xf numFmtId="0" fontId="19" fillId="0" borderId="15" xfId="6" applyFont="1" applyBorder="1" applyAlignment="1">
      <alignment horizontal="center" wrapText="1"/>
    </xf>
    <xf numFmtId="3" fontId="6" fillId="2" borderId="11" xfId="12" applyNumberFormat="1" applyFill="1" applyBorder="1" applyAlignment="1">
      <alignment horizontal="center" vertical="center" wrapText="1"/>
    </xf>
    <xf numFmtId="3" fontId="6" fillId="2" borderId="61" xfId="12" applyNumberFormat="1" applyFill="1" applyBorder="1" applyAlignment="1">
      <alignment horizontal="center" vertical="center" wrapText="1"/>
    </xf>
    <xf numFmtId="3" fontId="6" fillId="2" borderId="57" xfId="12" applyNumberFormat="1" applyFill="1" applyBorder="1" applyAlignment="1">
      <alignment horizontal="center" vertical="center" wrapText="1"/>
    </xf>
    <xf numFmtId="0" fontId="6" fillId="2" borderId="45" xfId="6" applyFont="1" applyFill="1" applyBorder="1" applyAlignment="1">
      <alignment horizontal="center"/>
    </xf>
    <xf numFmtId="0" fontId="6" fillId="2" borderId="60" xfId="6" applyFont="1" applyFill="1" applyBorder="1" applyAlignment="1">
      <alignment horizontal="center" wrapText="1"/>
    </xf>
    <xf numFmtId="0" fontId="6" fillId="2" borderId="39" xfId="6" applyFont="1" applyFill="1" applyBorder="1" applyAlignment="1">
      <alignment horizontal="center" wrapText="1"/>
    </xf>
    <xf numFmtId="0" fontId="6" fillId="2" borderId="58" xfId="6" applyFont="1" applyFill="1" applyBorder="1" applyAlignment="1">
      <alignment horizontal="center" wrapText="1"/>
    </xf>
    <xf numFmtId="0" fontId="6" fillId="2" borderId="16" xfId="6" applyFont="1" applyFill="1" applyBorder="1" applyAlignment="1">
      <alignment horizontal="center" wrapText="1"/>
    </xf>
    <xf numFmtId="0" fontId="6" fillId="2" borderId="15" xfId="6" applyFont="1" applyFill="1" applyBorder="1" applyAlignment="1">
      <alignment horizontal="center" wrapText="1"/>
    </xf>
    <xf numFmtId="0" fontId="6" fillId="2" borderId="21" xfId="6" applyFont="1" applyFill="1" applyBorder="1" applyAlignment="1">
      <alignment horizontal="center" vertical="center"/>
    </xf>
    <xf numFmtId="0" fontId="6" fillId="2" borderId="56" xfId="6" applyFont="1" applyFill="1" applyBorder="1" applyAlignment="1">
      <alignment horizontal="center" vertical="center"/>
    </xf>
    <xf numFmtId="0" fontId="6" fillId="2" borderId="2" xfId="6" applyFont="1" applyFill="1" applyBorder="1" applyAlignment="1">
      <alignment horizontal="center" vertical="center"/>
    </xf>
    <xf numFmtId="0" fontId="6" fillId="2" borderId="46" xfId="6" applyFont="1" applyFill="1" applyBorder="1" applyAlignment="1">
      <alignment horizontal="center" vertical="center"/>
    </xf>
    <xf numFmtId="0" fontId="6" fillId="2" borderId="8" xfId="6" applyFont="1" applyFill="1" applyBorder="1" applyAlignment="1">
      <alignment horizontal="center" vertical="center" wrapText="1"/>
    </xf>
    <xf numFmtId="0" fontId="6" fillId="2" borderId="57" xfId="6" applyFont="1" applyFill="1" applyBorder="1" applyAlignment="1">
      <alignment horizontal="center" vertical="center" wrapText="1"/>
    </xf>
    <xf numFmtId="0" fontId="32" fillId="0" borderId="55" xfId="33" applyNumberFormat="1" applyFont="1" applyFill="1" applyBorder="1" applyAlignment="1" applyProtection="1">
      <alignment horizontal="left" wrapText="1"/>
      <protection locked="0"/>
    </xf>
    <xf numFmtId="0" fontId="6" fillId="0" borderId="55" xfId="33" applyNumberFormat="1" applyFill="1" applyBorder="1" applyAlignment="1" applyProtection="1">
      <alignment horizontal="left" wrapText="1"/>
      <protection locked="0"/>
    </xf>
    <xf numFmtId="0" fontId="6" fillId="2" borderId="7" xfId="6" applyFont="1" applyFill="1" applyBorder="1" applyAlignment="1">
      <alignment horizontal="center" vertical="center" wrapText="1"/>
    </xf>
    <xf numFmtId="0" fontId="6" fillId="2" borderId="42" xfId="6" applyFont="1" applyFill="1" applyBorder="1" applyAlignment="1">
      <alignment horizontal="center" vertical="center" wrapText="1"/>
    </xf>
    <xf numFmtId="0" fontId="19" fillId="0" borderId="22" xfId="7" applyFont="1" applyBorder="1" applyAlignment="1">
      <alignment horizontal="center" vertical="center" wrapText="1"/>
    </xf>
    <xf numFmtId="0" fontId="19" fillId="0" borderId="25" xfId="7" applyFont="1" applyBorder="1" applyAlignment="1">
      <alignment horizontal="center" vertical="center" wrapText="1"/>
    </xf>
    <xf numFmtId="0" fontId="19" fillId="3" borderId="22" xfId="7" applyFont="1" applyFill="1" applyBorder="1" applyAlignment="1">
      <alignment horizontal="center" vertical="center" wrapText="1"/>
    </xf>
    <xf numFmtId="0" fontId="22" fillId="3" borderId="55" xfId="6" applyFont="1" applyFill="1" applyBorder="1" applyAlignment="1">
      <alignment horizontal="center" vertical="top"/>
    </xf>
    <xf numFmtId="0" fontId="22" fillId="3" borderId="55" xfId="0" applyFont="1" applyFill="1" applyBorder="1" applyAlignment="1">
      <alignment horizontal="center" vertical="top"/>
    </xf>
    <xf numFmtId="0" fontId="18" fillId="0" borderId="55" xfId="6" applyFont="1" applyBorder="1" applyAlignment="1">
      <alignment horizontal="center" vertical="top"/>
    </xf>
    <xf numFmtId="0" fontId="18" fillId="0" borderId="55" xfId="0" applyFont="1" applyBorder="1" applyAlignment="1">
      <alignment horizontal="center" vertical="top"/>
    </xf>
    <xf numFmtId="9" fontId="20" fillId="0" borderId="27" xfId="7" applyNumberFormat="1" applyFont="1" applyBorder="1" applyAlignment="1">
      <alignment horizontal="center" vertical="center" wrapText="1"/>
    </xf>
    <xf numFmtId="9" fontId="20" fillId="0" borderId="23" xfId="7" applyNumberFormat="1" applyFont="1" applyBorder="1" applyAlignment="1">
      <alignment horizontal="center" vertical="center" wrapText="1"/>
    </xf>
    <xf numFmtId="9" fontId="20" fillId="0" borderId="24" xfId="7" applyNumberFormat="1" applyFont="1" applyBorder="1" applyAlignment="1">
      <alignment horizontal="center" vertical="center" wrapText="1"/>
    </xf>
    <xf numFmtId="0" fontId="20" fillId="3" borderId="22" xfId="7" applyFont="1" applyFill="1" applyBorder="1" applyAlignment="1">
      <alignment horizontal="center" vertical="center" wrapText="1"/>
    </xf>
    <xf numFmtId="0" fontId="20" fillId="0" borderId="22" xfId="7" applyFont="1" applyBorder="1" applyAlignment="1">
      <alignment horizontal="center" vertical="center" wrapText="1"/>
    </xf>
    <xf numFmtId="9" fontId="18" fillId="3" borderId="26" xfId="7" applyNumberFormat="1" applyFont="1" applyFill="1" applyBorder="1" applyAlignment="1">
      <alignment horizontal="center" vertical="center" wrapText="1"/>
    </xf>
    <xf numFmtId="9" fontId="20" fillId="3" borderId="22" xfId="7" applyNumberFormat="1" applyFont="1" applyFill="1" applyBorder="1" applyAlignment="1">
      <alignment horizontal="center" vertical="center" wrapText="1"/>
    </xf>
    <xf numFmtId="0" fontId="20" fillId="0" borderId="27" xfId="7" applyFont="1" applyBorder="1" applyAlignment="1">
      <alignment horizontal="center" vertical="center" wrapText="1"/>
    </xf>
    <xf numFmtId="0" fontId="20" fillId="0" borderId="23" xfId="7" applyFont="1" applyBorder="1" applyAlignment="1">
      <alignment horizontal="center" vertical="center" wrapText="1"/>
    </xf>
    <xf numFmtId="0" fontId="20" fillId="0" borderId="24" xfId="7" applyFont="1" applyBorder="1" applyAlignment="1">
      <alignment horizontal="center" vertical="center" wrapText="1"/>
    </xf>
    <xf numFmtId="0" fontId="7" fillId="4" borderId="14" xfId="7" applyFont="1" applyFill="1" applyAlignment="1">
      <alignment horizontal="left" vertical="top" wrapText="1"/>
    </xf>
    <xf numFmtId="0" fontId="15" fillId="4" borderId="14" xfId="7" applyFont="1" applyFill="1" applyAlignment="1">
      <alignment horizontal="left" vertical="top" wrapText="1"/>
    </xf>
    <xf numFmtId="0" fontId="15" fillId="4" borderId="42" xfId="7" applyFont="1" applyFill="1" applyBorder="1" applyAlignment="1">
      <alignment horizontal="left" vertical="top" wrapText="1"/>
    </xf>
    <xf numFmtId="0" fontId="6" fillId="4" borderId="13" xfId="7" applyFill="1" applyBorder="1" applyAlignment="1">
      <alignment horizontal="left"/>
    </xf>
    <xf numFmtId="0" fontId="8" fillId="4" borderId="61" xfId="7" applyFont="1" applyFill="1" applyBorder="1" applyAlignment="1">
      <alignment horizontal="left"/>
    </xf>
    <xf numFmtId="0" fontId="8" fillId="4" borderId="57" xfId="7" applyFont="1" applyFill="1" applyBorder="1" applyAlignment="1">
      <alignment horizontal="left"/>
    </xf>
    <xf numFmtId="0" fontId="6" fillId="4" borderId="35" xfId="7" applyFill="1" applyBorder="1" applyAlignment="1">
      <alignment horizontal="center" vertical="center" wrapText="1"/>
    </xf>
    <xf numFmtId="0" fontId="6" fillId="4" borderId="45" xfId="7" applyFill="1" applyBorder="1" applyAlignment="1">
      <alignment horizontal="center" vertical="center" wrapText="1"/>
    </xf>
    <xf numFmtId="9" fontId="6" fillId="4" borderId="35" xfId="7" applyNumberFormat="1" applyFill="1" applyBorder="1" applyAlignment="1">
      <alignment horizontal="center" vertical="center" wrapText="1"/>
    </xf>
    <xf numFmtId="9" fontId="6" fillId="4" borderId="45" xfId="7" applyNumberFormat="1" applyFill="1" applyBorder="1" applyAlignment="1">
      <alignment horizontal="center" vertical="center" wrapText="1"/>
    </xf>
    <xf numFmtId="0" fontId="6" fillId="4" borderId="60" xfId="7" applyFill="1" applyBorder="1" applyAlignment="1">
      <alignment horizontal="center" vertical="center" wrapText="1"/>
    </xf>
    <xf numFmtId="0" fontId="6" fillId="4" borderId="58" xfId="7" applyFill="1" applyBorder="1" applyAlignment="1">
      <alignment horizontal="center" vertical="center" wrapText="1"/>
    </xf>
    <xf numFmtId="0" fontId="6" fillId="4" borderId="39" xfId="7" applyFill="1" applyBorder="1" applyAlignment="1">
      <alignment horizontal="center" vertical="center" wrapText="1"/>
    </xf>
    <xf numFmtId="0" fontId="7" fillId="0" borderId="14" xfId="7" applyFont="1" applyAlignment="1">
      <alignment horizontal="left" vertical="top" wrapText="1"/>
    </xf>
    <xf numFmtId="0" fontId="7" fillId="0" borderId="42" xfId="7" applyFont="1" applyBorder="1" applyAlignment="1">
      <alignment horizontal="left" vertical="top" wrapText="1"/>
    </xf>
    <xf numFmtId="0" fontId="8" fillId="0" borderId="61" xfId="7" applyFont="1" applyBorder="1" applyAlignment="1">
      <alignment horizontal="left"/>
    </xf>
    <xf numFmtId="0" fontId="8" fillId="0" borderId="57" xfId="7" applyFont="1" applyBorder="1" applyAlignment="1">
      <alignment horizontal="left"/>
    </xf>
    <xf numFmtId="0" fontId="6" fillId="0" borderId="35" xfId="7" applyBorder="1" applyAlignment="1">
      <alignment horizontal="center" wrapText="1"/>
    </xf>
    <xf numFmtId="0" fontId="6" fillId="0" borderId="45" xfId="0" applyFont="1" applyBorder="1" applyAlignment="1">
      <alignment horizontal="center" wrapText="1"/>
    </xf>
    <xf numFmtId="0" fontId="6" fillId="0" borderId="43" xfId="0" applyFont="1" applyBorder="1" applyAlignment="1">
      <alignment horizontal="center" wrapText="1"/>
    </xf>
    <xf numFmtId="0" fontId="16" fillId="0" borderId="20" xfId="7" applyFont="1" applyBorder="1" applyAlignment="1">
      <alignment horizontal="center" vertical="center" wrapText="1"/>
    </xf>
    <xf numFmtId="0" fontId="6" fillId="0" borderId="56" xfId="7" applyBorder="1" applyAlignment="1">
      <alignment horizontal="center" vertical="center" wrapText="1"/>
    </xf>
    <xf numFmtId="0" fontId="16" fillId="0" borderId="12" xfId="7" applyFont="1" applyBorder="1" applyAlignment="1">
      <alignment horizontal="center" vertical="center" wrapText="1"/>
    </xf>
    <xf numFmtId="0" fontId="6" fillId="0" borderId="46" xfId="7" applyBorder="1" applyAlignment="1">
      <alignment horizontal="center" vertical="center" wrapText="1"/>
    </xf>
    <xf numFmtId="0" fontId="7" fillId="0" borderId="14" xfId="7" applyFont="1" applyAlignment="1">
      <alignment horizontal="left" vertical="center" wrapText="1"/>
    </xf>
    <xf numFmtId="0" fontId="7" fillId="0" borderId="42" xfId="7" applyFont="1" applyBorder="1" applyAlignment="1">
      <alignment horizontal="left" vertical="center" wrapText="1"/>
    </xf>
    <xf numFmtId="3" fontId="7" fillId="4" borderId="55" xfId="12" applyNumberFormat="1" applyFont="1" applyFill="1" applyBorder="1" applyAlignment="1">
      <alignment horizontal="left" vertical="center" wrapText="1"/>
    </xf>
    <xf numFmtId="3" fontId="7" fillId="4" borderId="42" xfId="12" applyNumberFormat="1" applyFont="1" applyFill="1" applyBorder="1" applyAlignment="1">
      <alignment horizontal="left" vertical="center" wrapText="1"/>
    </xf>
    <xf numFmtId="3" fontId="8" fillId="4" borderId="11" xfId="12" applyNumberFormat="1" applyFont="1" applyFill="1" applyBorder="1" applyAlignment="1">
      <alignment horizontal="center" vertical="center" wrapText="1"/>
    </xf>
    <xf numFmtId="3" fontId="8" fillId="4" borderId="61" xfId="12" applyNumberFormat="1" applyFont="1" applyFill="1" applyBorder="1" applyAlignment="1">
      <alignment horizontal="center" vertical="center" wrapText="1"/>
    </xf>
    <xf numFmtId="3" fontId="8" fillId="4" borderId="57" xfId="12" applyNumberFormat="1" applyFont="1" applyFill="1" applyBorder="1" applyAlignment="1">
      <alignment horizontal="center" vertical="center" wrapText="1"/>
    </xf>
    <xf numFmtId="3" fontId="6" fillId="4" borderId="35" xfId="12" applyNumberFormat="1" applyFill="1" applyBorder="1" applyAlignment="1">
      <alignment horizontal="center"/>
    </xf>
    <xf numFmtId="3" fontId="6" fillId="4" borderId="45" xfId="12" applyNumberFormat="1" applyFill="1" applyBorder="1" applyAlignment="1">
      <alignment horizontal="center"/>
    </xf>
    <xf numFmtId="3" fontId="6" fillId="4" borderId="63" xfId="12" applyNumberFormat="1" applyFill="1" applyBorder="1" applyAlignment="1">
      <alignment horizontal="center" vertical="center" wrapText="1"/>
    </xf>
    <xf numFmtId="3" fontId="6" fillId="4" borderId="56" xfId="12" applyNumberFormat="1" applyFill="1" applyBorder="1" applyAlignment="1">
      <alignment horizontal="center" vertical="center" wrapText="1"/>
    </xf>
    <xf numFmtId="3" fontId="6" fillId="4" borderId="66" xfId="12" applyNumberFormat="1" applyFill="1" applyBorder="1" applyAlignment="1">
      <alignment horizontal="center"/>
    </xf>
    <xf numFmtId="3" fontId="6" fillId="4" borderId="47" xfId="12" applyNumberFormat="1" applyFill="1" applyBorder="1" applyAlignment="1">
      <alignment horizontal="center"/>
    </xf>
    <xf numFmtId="3" fontId="6" fillId="4" borderId="62" xfId="12" applyNumberFormat="1" applyFill="1" applyBorder="1" applyAlignment="1">
      <alignment horizontal="center"/>
    </xf>
    <xf numFmtId="3" fontId="6" fillId="4" borderId="66" xfId="12" applyNumberFormat="1" applyFill="1" applyBorder="1" applyAlignment="1">
      <alignment horizontal="center" wrapText="1"/>
    </xf>
    <xf numFmtId="3" fontId="6" fillId="4" borderId="47" xfId="12" applyNumberFormat="1" applyFill="1" applyBorder="1" applyAlignment="1">
      <alignment horizontal="center" wrapText="1"/>
    </xf>
    <xf numFmtId="3" fontId="6" fillId="4" borderId="62" xfId="12" applyNumberFormat="1" applyFill="1" applyBorder="1" applyAlignment="1">
      <alignment horizontal="center" wrapText="1"/>
    </xf>
    <xf numFmtId="3" fontId="6" fillId="4" borderId="60" xfId="12" applyNumberFormat="1" applyFill="1" applyBorder="1" applyAlignment="1">
      <alignment horizontal="center" wrapText="1"/>
    </xf>
    <xf numFmtId="3" fontId="6" fillId="4" borderId="39" xfId="12" applyNumberFormat="1" applyFill="1" applyBorder="1" applyAlignment="1">
      <alignment horizontal="center" wrapText="1"/>
    </xf>
    <xf numFmtId="3" fontId="6" fillId="4" borderId="2" xfId="12" applyNumberFormat="1" applyFill="1" applyBorder="1" applyAlignment="1">
      <alignment horizontal="center" vertical="center" wrapText="1"/>
    </xf>
    <xf numFmtId="3" fontId="6" fillId="4" borderId="65" xfId="12" applyNumberFormat="1" applyFill="1" applyBorder="1" applyAlignment="1">
      <alignment horizontal="center" vertical="center" wrapText="1"/>
    </xf>
    <xf numFmtId="3" fontId="6" fillId="4" borderId="46" xfId="12" applyNumberFormat="1" applyFill="1" applyBorder="1" applyAlignment="1">
      <alignment horizontal="center" vertical="center" wrapText="1"/>
    </xf>
    <xf numFmtId="3" fontId="6" fillId="4" borderId="7" xfId="12" applyNumberFormat="1" applyFill="1" applyBorder="1" applyAlignment="1">
      <alignment horizontal="center" vertical="center" wrapText="1"/>
    </xf>
    <xf numFmtId="3" fontId="6" fillId="4" borderId="55" xfId="12" applyNumberFormat="1" applyFill="1" applyBorder="1" applyAlignment="1">
      <alignment horizontal="center" vertical="center" wrapText="1"/>
    </xf>
    <xf numFmtId="3" fontId="6" fillId="4" borderId="42" xfId="12" applyNumberFormat="1" applyFill="1" applyBorder="1" applyAlignment="1">
      <alignment horizontal="center" vertical="center" wrapText="1"/>
    </xf>
    <xf numFmtId="3" fontId="6" fillId="4" borderId="8" xfId="12" applyNumberFormat="1" applyFill="1" applyBorder="1" applyAlignment="1">
      <alignment horizontal="center" vertical="center" wrapText="1"/>
    </xf>
    <xf numFmtId="3" fontId="6" fillId="4" borderId="61" xfId="12" applyNumberFormat="1" applyFill="1" applyBorder="1" applyAlignment="1">
      <alignment horizontal="center" vertical="center" wrapText="1"/>
    </xf>
    <xf numFmtId="3" fontId="6" fillId="4" borderId="57" xfId="12" applyNumberFormat="1" applyFill="1" applyBorder="1" applyAlignment="1">
      <alignment horizontal="center" vertical="center" wrapText="1"/>
    </xf>
    <xf numFmtId="3" fontId="13" fillId="0" borderId="2630" xfId="12" applyNumberFormat="1" applyFont="1" applyBorder="1" applyAlignment="1">
      <alignment horizontal="center" vertical="center" wrapText="1"/>
    </xf>
    <xf numFmtId="3" fontId="13" fillId="0" borderId="2630" xfId="12" applyNumberFormat="1" applyFont="1" applyBorder="1" applyAlignment="1">
      <alignment horizontal="center" vertical="center"/>
    </xf>
    <xf numFmtId="0" fontId="7" fillId="4" borderId="94" xfId="6" applyFont="1" applyFill="1" applyBorder="1" applyAlignment="1">
      <alignment horizontal="left" vertical="center" wrapText="1"/>
    </xf>
    <xf numFmtId="0" fontId="7" fillId="4" borderId="42" xfId="6" applyFont="1" applyFill="1" applyBorder="1" applyAlignment="1">
      <alignment horizontal="left" vertical="center" wrapText="1"/>
    </xf>
    <xf numFmtId="3" fontId="6" fillId="4" borderId="96" xfId="12" applyNumberFormat="1" applyFill="1" applyBorder="1" applyAlignment="1">
      <alignment horizontal="center" vertical="center" wrapText="1"/>
    </xf>
    <xf numFmtId="3" fontId="6" fillId="4" borderId="97" xfId="12" applyNumberFormat="1" applyFill="1" applyBorder="1" applyAlignment="1">
      <alignment horizontal="center" vertical="center" wrapText="1"/>
    </xf>
    <xf numFmtId="3" fontId="6" fillId="4" borderId="94" xfId="12" applyNumberFormat="1" applyFill="1" applyBorder="1" applyAlignment="1">
      <alignment horizontal="center" vertical="center" wrapText="1"/>
    </xf>
    <xf numFmtId="3" fontId="6" fillId="4" borderId="93" xfId="12" applyNumberFormat="1" applyFill="1" applyBorder="1" applyAlignment="1">
      <alignment horizontal="center" vertical="center" wrapText="1"/>
    </xf>
    <xf numFmtId="3" fontId="6" fillId="4" borderId="11" xfId="12" applyNumberFormat="1" applyFill="1" applyBorder="1" applyAlignment="1">
      <alignment horizontal="center" vertical="center" wrapText="1"/>
    </xf>
    <xf numFmtId="3" fontId="6" fillId="4" borderId="71" xfId="12" applyNumberFormat="1" applyFill="1" applyBorder="1" applyAlignment="1">
      <alignment horizontal="center" vertical="center"/>
    </xf>
    <xf numFmtId="3" fontId="6" fillId="4" borderId="45" xfId="12" applyNumberFormat="1" applyFill="1" applyBorder="1" applyAlignment="1">
      <alignment horizontal="center" vertical="center"/>
    </xf>
    <xf numFmtId="3" fontId="6" fillId="4" borderId="70" xfId="12" applyNumberFormat="1" applyFill="1" applyBorder="1" applyAlignment="1">
      <alignment horizontal="center" vertical="center" wrapText="1"/>
    </xf>
    <xf numFmtId="3" fontId="6" fillId="4" borderId="99" xfId="12" applyNumberFormat="1" applyFill="1" applyBorder="1" applyAlignment="1">
      <alignment horizontal="center" vertical="center" wrapText="1"/>
    </xf>
    <xf numFmtId="3" fontId="6" fillId="4" borderId="100" xfId="12" applyNumberFormat="1" applyFill="1" applyBorder="1" applyAlignment="1">
      <alignment horizontal="center" vertical="center" wrapText="1"/>
    </xf>
    <xf numFmtId="3" fontId="6" fillId="4" borderId="101" xfId="12" applyNumberFormat="1" applyFill="1" applyBorder="1" applyAlignment="1">
      <alignment horizontal="center" vertical="center" wrapText="1"/>
    </xf>
    <xf numFmtId="3" fontId="6" fillId="4" borderId="95" xfId="12" applyNumberFormat="1" applyFill="1" applyBorder="1" applyAlignment="1">
      <alignment horizontal="center" vertical="center"/>
    </xf>
    <xf numFmtId="3" fontId="6" fillId="4" borderId="70" xfId="12" applyNumberFormat="1" applyFill="1" applyBorder="1" applyAlignment="1">
      <alignment horizontal="center" vertical="center"/>
    </xf>
    <xf numFmtId="3" fontId="6" fillId="4" borderId="69" xfId="12" applyNumberFormat="1" applyFill="1" applyBorder="1" applyAlignment="1">
      <alignment horizontal="center" vertical="center"/>
    </xf>
    <xf numFmtId="3" fontId="6" fillId="4" borderId="67" xfId="12" applyNumberFormat="1" applyFill="1" applyBorder="1" applyAlignment="1">
      <alignment horizontal="center" vertical="center" wrapText="1"/>
    </xf>
    <xf numFmtId="3" fontId="6" fillId="4" borderId="68" xfId="12" applyNumberFormat="1" applyFill="1" applyBorder="1" applyAlignment="1">
      <alignment horizontal="center" vertical="center" wrapText="1"/>
    </xf>
    <xf numFmtId="3" fontId="6" fillId="4" borderId="102" xfId="12" applyNumberFormat="1" applyFill="1" applyBorder="1" applyAlignment="1">
      <alignment horizontal="center" vertical="center" wrapText="1"/>
    </xf>
  </cellXfs>
  <cellStyles count="41">
    <cellStyle name="Comma 2" xfId="15" xr:uid="{00000000-0005-0000-0000-000000000000}"/>
    <cellStyle name="Comma 2 2" xfId="2" xr:uid="{00000000-0005-0000-0000-000001000000}"/>
    <cellStyle name="Comma 2 2 2" xfId="9" xr:uid="{00000000-0005-0000-0000-000002000000}"/>
    <cellStyle name="Comma 2 2 3" xfId="24" xr:uid="{00000000-0005-0000-0000-000003000000}"/>
    <cellStyle name="Comma 2 2 4" xfId="30" xr:uid="{00000000-0005-0000-0000-000004000000}"/>
    <cellStyle name="Comma 2 3" xfId="16" xr:uid="{00000000-0005-0000-0000-000005000000}"/>
    <cellStyle name="Comma 2 4" xfId="19" xr:uid="{00000000-0005-0000-0000-000006000000}"/>
    <cellStyle name="Comma 3" xfId="13" xr:uid="{00000000-0005-0000-0000-000007000000}"/>
    <cellStyle name="Comma 3 2" xfId="17" xr:uid="{00000000-0005-0000-0000-000008000000}"/>
    <cellStyle name="Comma 4" xfId="33" xr:uid="{00000000-0005-0000-0000-000009000000}"/>
    <cellStyle name="Comma 5" xfId="39" xr:uid="{00000000-0005-0000-0000-00000A000000}"/>
    <cellStyle name="Normal" xfId="0" builtinId="0"/>
    <cellStyle name="Normal 2" xfId="5" xr:uid="{00000000-0005-0000-0000-00000C000000}"/>
    <cellStyle name="Normal 2 2" xfId="3" xr:uid="{00000000-0005-0000-0000-00000D000000}"/>
    <cellStyle name="Normal 2 2 2" xfId="10" xr:uid="{00000000-0005-0000-0000-00000E000000}"/>
    <cellStyle name="Normal 2 2 3" xfId="31" xr:uid="{00000000-0005-0000-0000-00000F000000}"/>
    <cellStyle name="Normal 2 2 4" xfId="35" xr:uid="{00000000-0005-0000-0000-000010000000}"/>
    <cellStyle name="Normal 2 3" xfId="12" xr:uid="{00000000-0005-0000-0000-000011000000}"/>
    <cellStyle name="Normal 2 3 2" xfId="27" xr:uid="{00000000-0005-0000-0000-000012000000}"/>
    <cellStyle name="Normal 3" xfId="1" xr:uid="{00000000-0005-0000-0000-000013000000}"/>
    <cellStyle name="Normal 3 2" xfId="7" xr:uid="{00000000-0005-0000-0000-000014000000}"/>
    <cellStyle name="Normal 3 2 2" xfId="23" xr:uid="{00000000-0005-0000-0000-000015000000}"/>
    <cellStyle name="Normal 3 3" xfId="21" xr:uid="{00000000-0005-0000-0000-000016000000}"/>
    <cellStyle name="Normal 3 4" xfId="28" xr:uid="{00000000-0005-0000-0000-000017000000}"/>
    <cellStyle name="Normal 4" xfId="6" xr:uid="{00000000-0005-0000-0000-000018000000}"/>
    <cellStyle name="Normal 4 2" xfId="14" xr:uid="{00000000-0005-0000-0000-000019000000}"/>
    <cellStyle name="Normal 4 3" xfId="18" xr:uid="{00000000-0005-0000-0000-00001A000000}"/>
    <cellStyle name="Normal 4 4" xfId="22" xr:uid="{00000000-0005-0000-0000-00001B000000}"/>
    <cellStyle name="Normal 4 5" xfId="26" xr:uid="{00000000-0005-0000-0000-00001C000000}"/>
    <cellStyle name="Normal 5" xfId="20" xr:uid="{00000000-0005-0000-0000-00001D000000}"/>
    <cellStyle name="Normal 6" xfId="25" xr:uid="{00000000-0005-0000-0000-00001E000000}"/>
    <cellStyle name="Normal 7" xfId="32" xr:uid="{00000000-0005-0000-0000-00001F000000}"/>
    <cellStyle name="Normal 8" xfId="38" xr:uid="{00000000-0005-0000-0000-000020000000}"/>
    <cellStyle name="Normal 9" xfId="36" xr:uid="{00000000-0005-0000-0000-000021000000}"/>
    <cellStyle name="Normal_Book2 2 2" xfId="11" xr:uid="{00000000-0005-0000-0000-000022000000}"/>
    <cellStyle name="Percent 2" xfId="34" xr:uid="{00000000-0005-0000-0000-000023000000}"/>
    <cellStyle name="Percent 3" xfId="4" xr:uid="{00000000-0005-0000-0000-000024000000}"/>
    <cellStyle name="Percent 3 2" xfId="8" xr:uid="{00000000-0005-0000-0000-000025000000}"/>
    <cellStyle name="Percent 3 3" xfId="29" xr:uid="{00000000-0005-0000-0000-000026000000}"/>
    <cellStyle name="Percent 5" xfId="40" xr:uid="{00000000-0005-0000-0000-000027000000}"/>
    <cellStyle name="Percent 6" xfId="37" xr:uid="{00000000-0005-0000-0000-000028000000}"/>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1</xdr:row>
      <xdr:rowOff>0</xdr:rowOff>
    </xdr:from>
    <xdr:to>
      <xdr:col>1</xdr:col>
      <xdr:colOff>336550</xdr:colOff>
      <xdr:row>6</xdr:row>
      <xdr:rowOff>177800</xdr:rowOff>
    </xdr:to>
    <xdr:pic>
      <xdr:nvPicPr>
        <xdr:cNvPr id="2" name="Picture 1">
          <a:extLst>
            <a:ext uri="{FF2B5EF4-FFF2-40B4-BE49-F238E27FC236}">
              <a16:creationId xmlns:a16="http://schemas.microsoft.com/office/drawing/2014/main" id="{97568844-1CB8-458E-8B73-E719BB7BE96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84150"/>
          <a:ext cx="946150" cy="10985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persons/person.xml><?xml version="1.0" encoding="utf-8"?>
<personList xmlns="http://schemas.microsoft.com/office/spreadsheetml/2018/threadedcomments" xmlns:x="http://schemas.openxmlformats.org/spreadsheetml/2006/main">
  <person displayName="Ayana DouglasHall" id="{E09A6D95-DB6D-40C7-B03D-9BD25DAA33B0}" userId="S::adouglashall@guttmacher.org::daace635-917d-4b0c-83fa-04b0464d381e" providerId="AD"/>
</personList>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A50" dT="2024-10-18T20:47:07.06" personId="{E09A6D95-DB6D-40C7-B03D-9BD25DAA33B0}" id="{F0603955-6679-495C-BDCA-2B843E9F6455}">
    <text>Implemented 10/1/2020</text>
  </threadedComment>
  <threadedComment ref="A61" dT="2024-10-18T21:11:43.77" personId="{E09A6D95-DB6D-40C7-B03D-9BD25DAA33B0}" id="{754D25BC-105D-4977-9573-51B37D421EB4}">
    <text>https://www.kff.org/affordable-care-act/issue-brief/status-of-state-medicaid-expansion-decisions-interactive-map/</text>
    <extLst>
      <x:ext xmlns:xltc2="http://schemas.microsoft.com/office/spreadsheetml/2020/threadedcomments2" uri="{F7C98A9C-CBB3-438F-8F68-D28B6AF4A901}">
        <xltc2:checksum>3286120409</xltc2:checksum>
        <xltc2:hyperlink startIndex="0" length="113" url="https://www.kff.org/affordable-care-act/issue-brief/status-of-state-medicaid-expansion-decisions-interactive-map/"/>
      </x:ext>
    </extLst>
  </threadedComment>
</ThreadedComments>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6.bin"/><Relationship Id="rId4" Type="http://schemas.microsoft.com/office/2017/10/relationships/threadedComment" Target="../threadedComments/threadedComment1.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5C32A7-E6E4-48DD-BCD6-73DA6F05FAF9}">
  <dimension ref="A5:I30"/>
  <sheetViews>
    <sheetView tabSelected="1" workbookViewId="0">
      <selection activeCell="O8" sqref="O8"/>
    </sheetView>
  </sheetViews>
  <sheetFormatPr defaultRowHeight="15" x14ac:dyDescent="0.25"/>
  <sheetData>
    <row r="5" spans="1:9" x14ac:dyDescent="0.25">
      <c r="E5" s="221"/>
    </row>
    <row r="6" spans="1:9" x14ac:dyDescent="0.25">
      <c r="E6" s="220"/>
    </row>
    <row r="8" spans="1:9" ht="39.75" customHeight="1" x14ac:dyDescent="0.25">
      <c r="A8" s="2848" t="s">
        <v>125</v>
      </c>
      <c r="B8" s="2848"/>
      <c r="C8" s="2848"/>
      <c r="D8" s="2848"/>
      <c r="E8" s="2848"/>
      <c r="F8" s="2848"/>
      <c r="G8" s="2848"/>
      <c r="H8" s="2848"/>
      <c r="I8" s="2848"/>
    </row>
    <row r="9" spans="1:9" x14ac:dyDescent="0.25">
      <c r="A9" s="1"/>
      <c r="B9" s="1"/>
      <c r="C9" s="1"/>
      <c r="D9" s="1"/>
      <c r="E9" s="241"/>
      <c r="F9" s="1"/>
      <c r="G9" s="1"/>
      <c r="H9" s="1"/>
      <c r="I9" s="1"/>
    </row>
    <row r="10" spans="1:9" ht="15" customHeight="1" x14ac:dyDescent="0.25">
      <c r="A10" s="2849" t="s">
        <v>130</v>
      </c>
      <c r="B10" s="2849"/>
      <c r="C10" s="2849"/>
      <c r="D10" s="2849"/>
      <c r="E10" s="2849"/>
      <c r="F10" s="2849"/>
      <c r="G10" s="2849"/>
      <c r="H10" s="2849"/>
      <c r="I10" s="2849"/>
    </row>
    <row r="11" spans="1:9" x14ac:dyDescent="0.25">
      <c r="A11" s="2849"/>
      <c r="B11" s="2849"/>
      <c r="C11" s="2849"/>
      <c r="D11" s="2849"/>
      <c r="E11" s="2849"/>
      <c r="F11" s="2849"/>
      <c r="G11" s="2849"/>
      <c r="H11" s="2849"/>
      <c r="I11" s="2849"/>
    </row>
    <row r="12" spans="1:9" x14ac:dyDescent="0.25">
      <c r="A12" s="1"/>
      <c r="B12" s="1"/>
      <c r="C12" s="1"/>
      <c r="D12" s="1"/>
      <c r="E12" s="1"/>
      <c r="F12" s="1"/>
      <c r="G12" s="1"/>
      <c r="H12" s="1"/>
      <c r="I12" s="1"/>
    </row>
    <row r="13" spans="1:9" ht="15" customHeight="1" x14ac:dyDescent="0.25">
      <c r="A13" s="2849" t="s">
        <v>128</v>
      </c>
      <c r="B13" s="2849"/>
      <c r="C13" s="2849"/>
      <c r="D13" s="2849"/>
      <c r="E13" s="2849"/>
      <c r="F13" s="2849"/>
      <c r="G13" s="2849"/>
      <c r="H13" s="2849"/>
      <c r="I13" s="2849"/>
    </row>
    <row r="14" spans="1:9" ht="29.25" customHeight="1" x14ac:dyDescent="0.25">
      <c r="A14" s="2849"/>
      <c r="B14" s="2849"/>
      <c r="C14" s="2849"/>
      <c r="D14" s="2849"/>
      <c r="E14" s="2849"/>
      <c r="F14" s="2849"/>
      <c r="G14" s="2849"/>
      <c r="H14" s="2849"/>
      <c r="I14" s="2849"/>
    </row>
    <row r="15" spans="1:9" x14ac:dyDescent="0.25">
      <c r="H15" s="1"/>
      <c r="I15" s="1"/>
    </row>
    <row r="16" spans="1:9" x14ac:dyDescent="0.25">
      <c r="H16" s="1"/>
      <c r="I16" s="1"/>
    </row>
    <row r="17" spans="1:9" x14ac:dyDescent="0.25">
      <c r="A17" s="1" t="s">
        <v>112</v>
      </c>
      <c r="B17" s="1"/>
      <c r="C17" s="1"/>
      <c r="D17" s="1"/>
      <c r="E17" s="1"/>
      <c r="F17" s="1"/>
      <c r="G17" s="1"/>
      <c r="H17" s="1"/>
      <c r="I17" s="1"/>
    </row>
    <row r="18" spans="1:9" ht="25.5" customHeight="1" x14ac:dyDescent="0.25">
      <c r="A18" s="2849" t="s">
        <v>129</v>
      </c>
      <c r="B18" s="2849"/>
      <c r="C18" s="2849"/>
      <c r="D18" s="2849"/>
      <c r="E18" s="2849"/>
      <c r="F18" s="2849"/>
      <c r="G18" s="2849"/>
      <c r="H18" s="2849"/>
      <c r="I18" s="2849"/>
    </row>
    <row r="19" spans="1:9" ht="27" customHeight="1" x14ac:dyDescent="0.25">
      <c r="A19" s="2849"/>
      <c r="B19" s="2849"/>
      <c r="C19" s="2849"/>
      <c r="D19" s="2849"/>
      <c r="E19" s="2849"/>
      <c r="F19" s="2849"/>
      <c r="G19" s="2849"/>
      <c r="H19" s="2849"/>
      <c r="I19" s="2849"/>
    </row>
    <row r="20" spans="1:9" x14ac:dyDescent="0.25">
      <c r="A20" s="1" t="s">
        <v>113</v>
      </c>
      <c r="B20" s="1"/>
      <c r="C20" s="1"/>
      <c r="D20" s="1"/>
      <c r="E20" s="1"/>
      <c r="F20" s="1"/>
      <c r="G20" s="1"/>
      <c r="H20" s="1"/>
      <c r="I20" s="1"/>
    </row>
    <row r="21" spans="1:9" x14ac:dyDescent="0.25">
      <c r="A21" s="1"/>
      <c r="B21" s="1"/>
      <c r="C21" s="1"/>
      <c r="D21" s="1"/>
      <c r="E21" s="1"/>
      <c r="F21" s="1"/>
      <c r="G21" s="1"/>
      <c r="H21" s="1"/>
      <c r="I21" s="1"/>
    </row>
    <row r="22" spans="1:9" x14ac:dyDescent="0.25">
      <c r="A22" s="241" t="s">
        <v>110</v>
      </c>
      <c r="B22" s="1"/>
      <c r="C22" s="1"/>
      <c r="D22" s="1"/>
      <c r="E22" s="1"/>
      <c r="F22" s="1"/>
      <c r="G22" s="1"/>
      <c r="H22" s="1"/>
      <c r="I22" s="1"/>
    </row>
    <row r="23" spans="1:9" x14ac:dyDescent="0.25">
      <c r="A23" s="2847" t="s">
        <v>111</v>
      </c>
      <c r="B23" s="2847"/>
      <c r="C23" s="2847"/>
      <c r="D23" s="2847"/>
      <c r="E23" s="2847"/>
      <c r="F23" s="2847"/>
      <c r="G23" s="2847"/>
      <c r="H23" s="2847"/>
      <c r="I23" s="2847"/>
    </row>
    <row r="24" spans="1:9" x14ac:dyDescent="0.25">
      <c r="A24" s="2847"/>
      <c r="B24" s="2847"/>
      <c r="C24" s="2847"/>
      <c r="D24" s="2847"/>
      <c r="E24" s="2847"/>
      <c r="F24" s="2847"/>
      <c r="G24" s="2847"/>
      <c r="H24" s="2847"/>
      <c r="I24" s="2847"/>
    </row>
    <row r="28" spans="1:9" x14ac:dyDescent="0.25">
      <c r="C28" s="223"/>
      <c r="E28" s="223"/>
      <c r="H28" s="222"/>
    </row>
    <row r="30" spans="1:9" x14ac:dyDescent="0.25">
      <c r="H30" s="240"/>
    </row>
  </sheetData>
  <mergeCells count="5">
    <mergeCell ref="A23:I24"/>
    <mergeCell ref="A8:I8"/>
    <mergeCell ref="A10:I11"/>
    <mergeCell ref="A13:I14"/>
    <mergeCell ref="A18:I19"/>
  </mergeCells>
  <pageMargins left="0.7" right="0.7" top="0.75" bottom="0.75" header="0.3" footer="0.3"/>
  <pageSetup orientation="portrait" horizontalDpi="4294967293"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82D665-D675-4122-B54F-25A4A4B47FE2}">
  <sheetPr>
    <pageSetUpPr fitToPage="1"/>
  </sheetPr>
  <dimension ref="A1:H61"/>
  <sheetViews>
    <sheetView workbookViewId="0">
      <selection activeCell="B10" sqref="B10"/>
    </sheetView>
  </sheetViews>
  <sheetFormatPr defaultColWidth="9.140625" defaultRowHeight="15" customHeight="1" x14ac:dyDescent="0.2"/>
  <cols>
    <col min="1" max="1" width="19.42578125" style="31" customWidth="1"/>
    <col min="2" max="3" width="19.28515625" style="31" customWidth="1"/>
    <col min="4" max="4" width="19.28515625" style="42" customWidth="1"/>
    <col min="5" max="5" width="9.140625" style="42"/>
    <col min="6" max="8" width="21.140625" style="30" hidden="1" customWidth="1"/>
    <col min="9" max="16384" width="9.140625" style="31"/>
  </cols>
  <sheetData>
    <row r="1" spans="1:8" ht="15" customHeight="1" thickBot="1" x14ac:dyDescent="0.25">
      <c r="A1" s="2852" t="s">
        <v>121</v>
      </c>
      <c r="B1" s="2852"/>
      <c r="C1" s="2852"/>
      <c r="D1" s="2852"/>
      <c r="E1" s="43"/>
      <c r="F1" s="29" t="s">
        <v>65</v>
      </c>
      <c r="G1" s="29"/>
      <c r="H1" s="29"/>
    </row>
    <row r="2" spans="1:8" ht="15" customHeight="1" thickBot="1" x14ac:dyDescent="0.25">
      <c r="A2" s="2852"/>
      <c r="B2" s="2852"/>
      <c r="C2" s="2852"/>
      <c r="D2" s="2852"/>
      <c r="E2" s="43"/>
      <c r="F2" s="29"/>
      <c r="G2" s="29"/>
      <c r="H2" s="29"/>
    </row>
    <row r="3" spans="1:8" ht="15" customHeight="1" thickBot="1" x14ac:dyDescent="0.25">
      <c r="A3" s="2852"/>
      <c r="B3" s="2852"/>
      <c r="C3" s="2852"/>
      <c r="D3" s="2852"/>
      <c r="E3" s="43"/>
      <c r="F3" s="29"/>
      <c r="G3" s="29"/>
      <c r="H3" s="29"/>
    </row>
    <row r="4" spans="1:8" ht="15" customHeight="1" thickBot="1" x14ac:dyDescent="0.25">
      <c r="A4" s="2852"/>
      <c r="B4" s="2852"/>
      <c r="C4" s="2852"/>
      <c r="D4" s="2852"/>
      <c r="E4" s="43"/>
      <c r="F4" s="29"/>
      <c r="G4" s="29"/>
      <c r="H4" s="29"/>
    </row>
    <row r="5" spans="1:8" ht="15" customHeight="1" thickBot="1" x14ac:dyDescent="0.25">
      <c r="A5" s="2852"/>
      <c r="B5" s="2852"/>
      <c r="C5" s="2852"/>
      <c r="D5" s="2852"/>
      <c r="E5" s="43"/>
      <c r="F5" s="29"/>
      <c r="G5" s="29"/>
      <c r="H5" s="29"/>
    </row>
    <row r="6" spans="1:8" ht="15" customHeight="1" x14ac:dyDescent="0.2">
      <c r="A6" s="2861" t="s">
        <v>68</v>
      </c>
      <c r="B6" s="2853" t="s">
        <v>104</v>
      </c>
      <c r="C6" s="2855" t="s">
        <v>67</v>
      </c>
      <c r="D6" s="2858" t="s">
        <v>7</v>
      </c>
      <c r="F6" s="2850" t="s">
        <v>66</v>
      </c>
      <c r="G6" s="2850" t="s">
        <v>67</v>
      </c>
      <c r="H6" s="2850" t="s">
        <v>7</v>
      </c>
    </row>
    <row r="7" spans="1:8" ht="15" customHeight="1" x14ac:dyDescent="0.2">
      <c r="A7" s="2862"/>
      <c r="B7" s="2853"/>
      <c r="C7" s="2856"/>
      <c r="D7" s="2859"/>
      <c r="F7" s="2850"/>
      <c r="G7" s="2850"/>
      <c r="H7" s="2850"/>
    </row>
    <row r="8" spans="1:8" ht="15" customHeight="1" x14ac:dyDescent="0.2">
      <c r="A8" s="2863"/>
      <c r="B8" s="2853"/>
      <c r="C8" s="2856"/>
      <c r="D8" s="2859"/>
      <c r="F8" s="2850"/>
      <c r="G8" s="2850"/>
      <c r="H8" s="2850"/>
    </row>
    <row r="9" spans="1:8" ht="15" customHeight="1" thickBot="1" x14ac:dyDescent="0.25">
      <c r="A9" s="2864"/>
      <c r="B9" s="2854"/>
      <c r="C9" s="2857"/>
      <c r="D9" s="2860"/>
      <c r="F9" s="2851"/>
      <c r="G9" s="2851"/>
      <c r="H9" s="2851"/>
    </row>
    <row r="10" spans="1:8" ht="15" customHeight="1" x14ac:dyDescent="0.2">
      <c r="A10" s="153" t="s">
        <v>0</v>
      </c>
      <c r="B10" s="245">
        <v>79444950</v>
      </c>
      <c r="C10" s="246">
        <v>45297030</v>
      </c>
      <c r="D10" s="247">
        <v>20101380</v>
      </c>
      <c r="F10" s="52">
        <v>79444948.119718552</v>
      </c>
      <c r="G10" s="53">
        <v>45297026.526713371</v>
      </c>
      <c r="H10" s="54">
        <v>20101379.969607711</v>
      </c>
    </row>
    <row r="11" spans="1:8" ht="15" customHeight="1" x14ac:dyDescent="0.2">
      <c r="A11" s="154" t="s">
        <v>15</v>
      </c>
      <c r="B11" s="248">
        <v>1200770</v>
      </c>
      <c r="C11" s="299">
        <v>667840</v>
      </c>
      <c r="D11" s="350">
        <v>352030</v>
      </c>
      <c r="F11" s="55">
        <v>1200770.640625</v>
      </c>
      <c r="G11" s="115">
        <v>667843.02319335938</v>
      </c>
      <c r="H11" s="56">
        <v>352034.40020751947</v>
      </c>
    </row>
    <row r="12" spans="1:8" ht="15" customHeight="1" x14ac:dyDescent="0.2">
      <c r="A12" s="155" t="s">
        <v>16</v>
      </c>
      <c r="B12" s="249">
        <v>173360</v>
      </c>
      <c r="C12" s="300">
        <v>95100</v>
      </c>
      <c r="D12" s="351">
        <v>37780</v>
      </c>
      <c r="F12" s="55">
        <v>173361.141418457</v>
      </c>
      <c r="G12" s="115">
        <v>95096.946094512939</v>
      </c>
      <c r="H12" s="56">
        <v>37782.771434783943</v>
      </c>
    </row>
    <row r="13" spans="1:8" ht="15" customHeight="1" x14ac:dyDescent="0.2">
      <c r="A13" s="155" t="s">
        <v>17</v>
      </c>
      <c r="B13" s="250">
        <v>1689570</v>
      </c>
      <c r="C13" s="301">
        <v>968820</v>
      </c>
      <c r="D13" s="352">
        <v>464110</v>
      </c>
      <c r="F13" s="55">
        <v>1689566.788085938</v>
      </c>
      <c r="G13" s="115">
        <v>968823.72314453125</v>
      </c>
      <c r="H13" s="56">
        <v>464105.94274902338</v>
      </c>
    </row>
    <row r="14" spans="1:8" ht="15" customHeight="1" x14ac:dyDescent="0.2">
      <c r="A14" s="155" t="s">
        <v>18</v>
      </c>
      <c r="B14" s="251">
        <v>711820</v>
      </c>
      <c r="C14" s="302">
        <v>387370</v>
      </c>
      <c r="D14" s="353">
        <v>207510</v>
      </c>
      <c r="F14" s="55">
        <v>711824.68518066406</v>
      </c>
      <c r="G14" s="115">
        <v>387370.91415405268</v>
      </c>
      <c r="H14" s="56">
        <v>207514.45132446289</v>
      </c>
    </row>
    <row r="15" spans="1:8" ht="15" customHeight="1" x14ac:dyDescent="0.2">
      <c r="A15" s="155" t="s">
        <v>19</v>
      </c>
      <c r="B15" s="252">
        <v>9806820</v>
      </c>
      <c r="C15" s="303">
        <v>5701740</v>
      </c>
      <c r="D15" s="354">
        <v>2390810</v>
      </c>
      <c r="F15" s="55">
        <v>9806819.417098999</v>
      </c>
      <c r="G15" s="115">
        <v>5701741.6496505737</v>
      </c>
      <c r="H15" s="56">
        <v>2390808.4234046941</v>
      </c>
    </row>
    <row r="16" spans="1:8" ht="15" customHeight="1" x14ac:dyDescent="0.2">
      <c r="A16" s="155" t="s">
        <v>20</v>
      </c>
      <c r="B16" s="253">
        <v>1436670</v>
      </c>
      <c r="C16" s="304">
        <v>830080</v>
      </c>
      <c r="D16" s="355">
        <v>310720</v>
      </c>
      <c r="F16" s="55">
        <v>1436674.3318023679</v>
      </c>
      <c r="G16" s="115">
        <v>830084.06815719604</v>
      </c>
      <c r="H16" s="56">
        <v>310720.33364677429</v>
      </c>
    </row>
    <row r="17" spans="1:8" ht="15" customHeight="1" x14ac:dyDescent="0.2">
      <c r="A17" s="155" t="s">
        <v>69</v>
      </c>
      <c r="B17" s="254">
        <v>834570</v>
      </c>
      <c r="C17" s="305">
        <v>485800</v>
      </c>
      <c r="D17" s="356">
        <v>183840</v>
      </c>
      <c r="F17" s="55">
        <v>834566.0546875</v>
      </c>
      <c r="G17" s="115">
        <v>485801.693359375</v>
      </c>
      <c r="H17" s="56">
        <v>183836.40771484381</v>
      </c>
    </row>
    <row r="18" spans="1:8" ht="15" customHeight="1" x14ac:dyDescent="0.2">
      <c r="A18" s="155" t="s">
        <v>21</v>
      </c>
      <c r="B18" s="255">
        <v>224890</v>
      </c>
      <c r="C18" s="306">
        <v>130740</v>
      </c>
      <c r="D18" s="357">
        <v>53810</v>
      </c>
      <c r="F18" s="55">
        <v>224890.95703125</v>
      </c>
      <c r="G18" s="115">
        <v>130737.58984375</v>
      </c>
      <c r="H18" s="56">
        <v>53811.5390625</v>
      </c>
    </row>
    <row r="19" spans="1:8" ht="15" customHeight="1" x14ac:dyDescent="0.2">
      <c r="A19" s="155" t="s">
        <v>22</v>
      </c>
      <c r="B19" s="256">
        <v>210550</v>
      </c>
      <c r="C19" s="307">
        <v>134550</v>
      </c>
      <c r="D19" s="358">
        <v>40320</v>
      </c>
      <c r="F19" s="55">
        <v>210551.5625</v>
      </c>
      <c r="G19" s="115">
        <v>134548.4375</v>
      </c>
      <c r="H19" s="56">
        <v>40320.078125</v>
      </c>
    </row>
    <row r="20" spans="1:8" ht="15" customHeight="1" x14ac:dyDescent="0.2">
      <c r="A20" s="155" t="s">
        <v>23</v>
      </c>
      <c r="B20" s="257">
        <v>4821350</v>
      </c>
      <c r="C20" s="308">
        <v>2774480</v>
      </c>
      <c r="D20" s="359">
        <v>1312790</v>
      </c>
      <c r="F20" s="55">
        <v>4821345.7835693359</v>
      </c>
      <c r="G20" s="115">
        <v>2774484.8649902339</v>
      </c>
      <c r="H20" s="56">
        <v>1312791.8753662109</v>
      </c>
    </row>
    <row r="21" spans="1:8" ht="15" customHeight="1" x14ac:dyDescent="0.2">
      <c r="A21" s="155" t="s">
        <v>24</v>
      </c>
      <c r="B21" s="258">
        <v>2710480</v>
      </c>
      <c r="C21" s="309">
        <v>1539380</v>
      </c>
      <c r="D21" s="360">
        <v>705470</v>
      </c>
      <c r="F21" s="55">
        <v>2710483.7996521001</v>
      </c>
      <c r="G21" s="115">
        <v>1539383.7119827271</v>
      </c>
      <c r="H21" s="56">
        <v>705472.26804351807</v>
      </c>
    </row>
    <row r="22" spans="1:8" ht="15" customHeight="1" x14ac:dyDescent="0.2">
      <c r="A22" s="155" t="s">
        <v>25</v>
      </c>
      <c r="B22" s="259">
        <v>326850</v>
      </c>
      <c r="C22" s="310">
        <v>189460</v>
      </c>
      <c r="D22" s="361">
        <v>69550</v>
      </c>
      <c r="F22" s="55">
        <v>326854.8623046875</v>
      </c>
      <c r="G22" s="115">
        <v>189463.15904092789</v>
      </c>
      <c r="H22" s="56">
        <v>69553.642284035683</v>
      </c>
    </row>
    <row r="23" spans="1:8" ht="15" customHeight="1" x14ac:dyDescent="0.2">
      <c r="A23" s="155" t="s">
        <v>26</v>
      </c>
      <c r="B23" s="260">
        <v>437700</v>
      </c>
      <c r="C23" s="311">
        <v>236920</v>
      </c>
      <c r="D23" s="362">
        <v>118330</v>
      </c>
      <c r="F23" s="55">
        <v>437703.70216369629</v>
      </c>
      <c r="G23" s="115">
        <v>236919.54247283941</v>
      </c>
      <c r="H23" s="56">
        <v>118332.7846755981</v>
      </c>
    </row>
    <row r="24" spans="1:8" ht="15" customHeight="1" x14ac:dyDescent="0.2">
      <c r="A24" s="155" t="s">
        <v>27</v>
      </c>
      <c r="B24" s="261">
        <v>3079440</v>
      </c>
      <c r="C24" s="312">
        <v>1767120</v>
      </c>
      <c r="D24" s="363">
        <v>715770</v>
      </c>
      <c r="F24" s="55">
        <v>3079435.7139892578</v>
      </c>
      <c r="G24" s="115">
        <v>1767116.0210571289</v>
      </c>
      <c r="H24" s="56">
        <v>715774.16067504883</v>
      </c>
    </row>
    <row r="25" spans="1:8" ht="15" customHeight="1" x14ac:dyDescent="0.2">
      <c r="A25" s="155" t="s">
        <v>28</v>
      </c>
      <c r="B25" s="262">
        <v>1616410</v>
      </c>
      <c r="C25" s="313">
        <v>904820</v>
      </c>
      <c r="D25" s="364">
        <v>445510</v>
      </c>
      <c r="F25" s="55">
        <v>1616411.979614258</v>
      </c>
      <c r="G25" s="115">
        <v>904819.86584472656</v>
      </c>
      <c r="H25" s="56">
        <v>445509.39868164063</v>
      </c>
    </row>
    <row r="26" spans="1:8" ht="15" customHeight="1" x14ac:dyDescent="0.2">
      <c r="A26" s="155" t="s">
        <v>29</v>
      </c>
      <c r="B26" s="263">
        <v>736410</v>
      </c>
      <c r="C26" s="314">
        <v>400160</v>
      </c>
      <c r="D26" s="365">
        <v>196050</v>
      </c>
      <c r="F26" s="55">
        <v>736410.91827392578</v>
      </c>
      <c r="G26" s="115">
        <v>400159.09848022461</v>
      </c>
      <c r="H26" s="56">
        <v>196051.94877624509</v>
      </c>
    </row>
    <row r="27" spans="1:8" ht="15" customHeight="1" x14ac:dyDescent="0.2">
      <c r="A27" s="155" t="s">
        <v>30</v>
      </c>
      <c r="B27" s="264">
        <v>688100</v>
      </c>
      <c r="C27" s="315">
        <v>379240</v>
      </c>
      <c r="D27" s="366">
        <v>185290</v>
      </c>
      <c r="F27" s="55">
        <v>688103.80624389648</v>
      </c>
      <c r="G27" s="115">
        <v>379244.39823913568</v>
      </c>
      <c r="H27" s="56">
        <v>185290.35458374021</v>
      </c>
    </row>
    <row r="28" spans="1:8" ht="15" customHeight="1" x14ac:dyDescent="0.2">
      <c r="A28" s="155" t="s">
        <v>31</v>
      </c>
      <c r="B28" s="265">
        <v>1053810</v>
      </c>
      <c r="C28" s="316">
        <v>570420</v>
      </c>
      <c r="D28" s="367">
        <v>295240</v>
      </c>
      <c r="F28" s="55">
        <v>1053812.7320861821</v>
      </c>
      <c r="G28" s="115">
        <v>570421.94721984863</v>
      </c>
      <c r="H28" s="56">
        <v>295236.84407043463</v>
      </c>
    </row>
    <row r="29" spans="1:8" ht="15" customHeight="1" x14ac:dyDescent="0.2">
      <c r="A29" s="155" t="s">
        <v>32</v>
      </c>
      <c r="B29" s="266">
        <v>1119950</v>
      </c>
      <c r="C29" s="317">
        <v>629950</v>
      </c>
      <c r="D29" s="368">
        <v>344100</v>
      </c>
      <c r="F29" s="55">
        <v>1119948.5590209961</v>
      </c>
      <c r="G29" s="115">
        <v>629946.07174682617</v>
      </c>
      <c r="H29" s="56">
        <v>344099.16993713379</v>
      </c>
    </row>
    <row r="30" spans="1:8" ht="15" customHeight="1" x14ac:dyDescent="0.2">
      <c r="A30" s="155" t="s">
        <v>33</v>
      </c>
      <c r="B30" s="267">
        <v>293400</v>
      </c>
      <c r="C30" s="318">
        <v>159120</v>
      </c>
      <c r="D30" s="369">
        <v>70250</v>
      </c>
      <c r="F30" s="55">
        <v>293399.3671875</v>
      </c>
      <c r="G30" s="115">
        <v>159116.2219238281</v>
      </c>
      <c r="H30" s="56">
        <v>70251.791809082031</v>
      </c>
    </row>
    <row r="31" spans="1:8" ht="15" customHeight="1" x14ac:dyDescent="0.2">
      <c r="A31" s="155" t="s">
        <v>34</v>
      </c>
      <c r="B31" s="268">
        <v>1487910</v>
      </c>
      <c r="C31" s="319">
        <v>865420</v>
      </c>
      <c r="D31" s="370">
        <v>306960</v>
      </c>
      <c r="F31" s="55">
        <v>1487906.0988769529</v>
      </c>
      <c r="G31" s="115">
        <v>865421.26916503906</v>
      </c>
      <c r="H31" s="56">
        <v>306957.58795166021</v>
      </c>
    </row>
    <row r="32" spans="1:8" ht="15" customHeight="1" x14ac:dyDescent="0.2">
      <c r="A32" s="155" t="s">
        <v>35</v>
      </c>
      <c r="B32" s="269">
        <v>1716220</v>
      </c>
      <c r="C32" s="320">
        <v>1025700</v>
      </c>
      <c r="D32" s="371">
        <v>352960</v>
      </c>
      <c r="F32" s="55">
        <v>1716215.923828125</v>
      </c>
      <c r="G32" s="115">
        <v>1025697.680419922</v>
      </c>
      <c r="H32" s="56">
        <v>352962.78997802729</v>
      </c>
    </row>
    <row r="33" spans="1:8" ht="15" customHeight="1" x14ac:dyDescent="0.2">
      <c r="A33" s="155" t="s">
        <v>36</v>
      </c>
      <c r="B33" s="270">
        <v>2322960</v>
      </c>
      <c r="C33" s="321">
        <v>1317010</v>
      </c>
      <c r="D33" s="372">
        <v>637080</v>
      </c>
      <c r="F33" s="55">
        <v>2322957.878692627</v>
      </c>
      <c r="G33" s="115">
        <v>1317012.99130249</v>
      </c>
      <c r="H33" s="56">
        <v>637084.692237854</v>
      </c>
    </row>
    <row r="34" spans="1:8" ht="15" customHeight="1" x14ac:dyDescent="0.2">
      <c r="A34" s="155" t="s">
        <v>37</v>
      </c>
      <c r="B34" s="271">
        <v>1332930</v>
      </c>
      <c r="C34" s="322">
        <v>750740</v>
      </c>
      <c r="D34" s="373">
        <v>288900</v>
      </c>
      <c r="F34" s="55">
        <v>1332931.9320678711</v>
      </c>
      <c r="G34" s="115">
        <v>750742.21905517578</v>
      </c>
      <c r="H34" s="56">
        <v>288904.71968078607</v>
      </c>
    </row>
    <row r="35" spans="1:8" ht="15" customHeight="1" x14ac:dyDescent="0.2">
      <c r="A35" s="155" t="s">
        <v>38</v>
      </c>
      <c r="B35" s="272">
        <v>715730</v>
      </c>
      <c r="C35" s="323">
        <v>380720</v>
      </c>
      <c r="D35" s="374">
        <v>223070</v>
      </c>
      <c r="F35" s="55">
        <v>715733.50227355957</v>
      </c>
      <c r="G35" s="115">
        <v>380720.18508148188</v>
      </c>
      <c r="H35" s="56">
        <v>223065.16641998291</v>
      </c>
    </row>
    <row r="36" spans="1:8" ht="15" customHeight="1" x14ac:dyDescent="0.2">
      <c r="A36" s="155" t="s">
        <v>39</v>
      </c>
      <c r="B36" s="273">
        <v>1440580</v>
      </c>
      <c r="C36" s="324">
        <v>806950</v>
      </c>
      <c r="D36" s="375">
        <v>403080</v>
      </c>
      <c r="F36" s="55">
        <v>1440578.8981933589</v>
      </c>
      <c r="G36" s="115">
        <v>806945.95631408691</v>
      </c>
      <c r="H36" s="56">
        <v>403083.8275604248</v>
      </c>
    </row>
    <row r="37" spans="1:8" ht="15" customHeight="1" x14ac:dyDescent="0.2">
      <c r="A37" s="155" t="s">
        <v>40</v>
      </c>
      <c r="B37" s="274">
        <v>241610</v>
      </c>
      <c r="C37" s="325">
        <v>128270</v>
      </c>
      <c r="D37" s="376">
        <v>63620</v>
      </c>
      <c r="F37" s="55">
        <v>241613.33526611331</v>
      </c>
      <c r="G37" s="115">
        <v>128272.3742637634</v>
      </c>
      <c r="H37" s="56">
        <v>63617.177303314209</v>
      </c>
    </row>
    <row r="38" spans="1:8" ht="15" customHeight="1" x14ac:dyDescent="0.2">
      <c r="A38" s="155" t="s">
        <v>41</v>
      </c>
      <c r="B38" s="275">
        <v>462280</v>
      </c>
      <c r="C38" s="326">
        <v>253470</v>
      </c>
      <c r="D38" s="377">
        <v>119300</v>
      </c>
      <c r="F38" s="55">
        <v>462276.75322723389</v>
      </c>
      <c r="G38" s="115">
        <v>253474.88729095459</v>
      </c>
      <c r="H38" s="56">
        <v>119300.57709884641</v>
      </c>
    </row>
    <row r="39" spans="1:8" ht="15" customHeight="1" x14ac:dyDescent="0.2">
      <c r="A39" s="155" t="s">
        <v>42</v>
      </c>
      <c r="B39" s="276">
        <v>749380</v>
      </c>
      <c r="C39" s="327">
        <v>427400</v>
      </c>
      <c r="D39" s="378">
        <v>198590</v>
      </c>
      <c r="F39" s="55">
        <v>749384.6674041748</v>
      </c>
      <c r="G39" s="115">
        <v>427404.67339324951</v>
      </c>
      <c r="H39" s="56">
        <v>198589.793006897</v>
      </c>
    </row>
    <row r="40" spans="1:8" ht="15" customHeight="1" x14ac:dyDescent="0.2">
      <c r="A40" s="155" t="s">
        <v>43</v>
      </c>
      <c r="B40" s="277">
        <v>306460</v>
      </c>
      <c r="C40" s="328">
        <v>175260</v>
      </c>
      <c r="D40" s="379">
        <v>57300</v>
      </c>
      <c r="F40" s="55">
        <v>306457.4375</v>
      </c>
      <c r="G40" s="115">
        <v>175260.34375</v>
      </c>
      <c r="H40" s="56">
        <v>57299.113647460938</v>
      </c>
    </row>
    <row r="41" spans="1:8" ht="15" customHeight="1" x14ac:dyDescent="0.2">
      <c r="A41" s="155" t="s">
        <v>44</v>
      </c>
      <c r="B41" s="278">
        <v>2166140</v>
      </c>
      <c r="C41" s="329">
        <v>1255910</v>
      </c>
      <c r="D41" s="380">
        <v>424160</v>
      </c>
      <c r="F41" s="55">
        <v>2166142.817382813</v>
      </c>
      <c r="G41" s="115">
        <v>1255907.202148438</v>
      </c>
      <c r="H41" s="56">
        <v>424160.52490234381</v>
      </c>
    </row>
    <row r="42" spans="1:8" ht="15" customHeight="1" x14ac:dyDescent="0.2">
      <c r="A42" s="155" t="s">
        <v>45</v>
      </c>
      <c r="B42" s="279">
        <v>494440</v>
      </c>
      <c r="C42" s="330">
        <v>272580</v>
      </c>
      <c r="D42" s="381">
        <v>153470</v>
      </c>
      <c r="F42" s="55">
        <v>494436.96063232422</v>
      </c>
      <c r="G42" s="115">
        <v>272583.71974945068</v>
      </c>
      <c r="H42" s="56">
        <v>153473.77416229251</v>
      </c>
    </row>
    <row r="43" spans="1:8" ht="15" customHeight="1" x14ac:dyDescent="0.2">
      <c r="A43" s="155" t="s">
        <v>46</v>
      </c>
      <c r="B43" s="280">
        <v>4856630</v>
      </c>
      <c r="C43" s="331">
        <v>2852820</v>
      </c>
      <c r="D43" s="382">
        <v>1149160</v>
      </c>
      <c r="F43" s="55">
        <v>4856625.8469848633</v>
      </c>
      <c r="G43" s="115">
        <v>2852818.656463623</v>
      </c>
      <c r="H43" s="56">
        <v>1149156.94190979</v>
      </c>
    </row>
    <row r="44" spans="1:8" ht="15" customHeight="1" x14ac:dyDescent="0.2">
      <c r="A44" s="154" t="s">
        <v>47</v>
      </c>
      <c r="B44" s="281">
        <v>2522680</v>
      </c>
      <c r="C44" s="332">
        <v>1427750</v>
      </c>
      <c r="D44" s="383">
        <v>682080</v>
      </c>
      <c r="F44" s="55">
        <v>2522678.7999267578</v>
      </c>
      <c r="G44" s="115">
        <v>1427751.693389893</v>
      </c>
      <c r="H44" s="56">
        <v>682076.70169067383</v>
      </c>
    </row>
    <row r="45" spans="1:8" ht="15" customHeight="1" x14ac:dyDescent="0.2">
      <c r="A45" s="155" t="s">
        <v>48</v>
      </c>
      <c r="B45" s="282">
        <v>179190</v>
      </c>
      <c r="C45" s="333">
        <v>100670</v>
      </c>
      <c r="D45" s="384">
        <v>42790</v>
      </c>
      <c r="F45" s="55">
        <v>179188.05739593509</v>
      </c>
      <c r="G45" s="115">
        <v>100667.7655639648</v>
      </c>
      <c r="H45" s="56">
        <v>42790.175615310669</v>
      </c>
    </row>
    <row r="46" spans="1:8" ht="15" customHeight="1" x14ac:dyDescent="0.2">
      <c r="A46" s="155" t="s">
        <v>49</v>
      </c>
      <c r="B46" s="283">
        <v>2742340</v>
      </c>
      <c r="C46" s="334">
        <v>1543990</v>
      </c>
      <c r="D46" s="385">
        <v>730950</v>
      </c>
      <c r="F46" s="55">
        <v>2742342.9348144531</v>
      </c>
      <c r="G46" s="115">
        <v>1543993.236816406</v>
      </c>
      <c r="H46" s="56">
        <v>730945.17535400391</v>
      </c>
    </row>
    <row r="47" spans="1:8" ht="15" customHeight="1" x14ac:dyDescent="0.2">
      <c r="A47" s="155" t="s">
        <v>50</v>
      </c>
      <c r="B47" s="284">
        <v>947270</v>
      </c>
      <c r="C47" s="335">
        <v>518360</v>
      </c>
      <c r="D47" s="386">
        <v>280590</v>
      </c>
      <c r="F47" s="55">
        <v>947268.20938110352</v>
      </c>
      <c r="G47" s="115">
        <v>518364.67039489752</v>
      </c>
      <c r="H47" s="56">
        <v>280587.52198028559</v>
      </c>
    </row>
    <row r="48" spans="1:8" ht="15" customHeight="1" x14ac:dyDescent="0.2">
      <c r="A48" s="155" t="s">
        <v>51</v>
      </c>
      <c r="B48" s="285">
        <v>1013450</v>
      </c>
      <c r="C48" s="336">
        <v>582020</v>
      </c>
      <c r="D48" s="387">
        <v>247010</v>
      </c>
      <c r="F48" s="55">
        <v>1013453.813171387</v>
      </c>
      <c r="G48" s="115">
        <v>582019.30135345459</v>
      </c>
      <c r="H48" s="56">
        <v>247008.3208312988</v>
      </c>
    </row>
    <row r="49" spans="1:8" ht="15" customHeight="1" x14ac:dyDescent="0.2">
      <c r="A49" s="155" t="s">
        <v>52</v>
      </c>
      <c r="B49" s="286">
        <v>2957550</v>
      </c>
      <c r="C49" s="337">
        <v>1698970</v>
      </c>
      <c r="D49" s="388">
        <v>726760</v>
      </c>
      <c r="F49" s="55">
        <v>2957547.6760864258</v>
      </c>
      <c r="G49" s="115">
        <v>1698967.984680176</v>
      </c>
      <c r="H49" s="56">
        <v>726756.14651489258</v>
      </c>
    </row>
    <row r="50" spans="1:8" ht="15" customHeight="1" x14ac:dyDescent="0.2">
      <c r="A50" s="155" t="s">
        <v>53</v>
      </c>
      <c r="B50" s="287">
        <v>260830</v>
      </c>
      <c r="C50" s="338">
        <v>154940</v>
      </c>
      <c r="D50" s="389">
        <v>64900</v>
      </c>
      <c r="F50" s="55">
        <v>260826.06640625</v>
      </c>
      <c r="G50" s="115">
        <v>154935.98193359381</v>
      </c>
      <c r="H50" s="56">
        <v>64899.052734375</v>
      </c>
    </row>
    <row r="51" spans="1:8" ht="15" customHeight="1" x14ac:dyDescent="0.2">
      <c r="A51" s="155" t="s">
        <v>54</v>
      </c>
      <c r="B51" s="288">
        <v>1207550</v>
      </c>
      <c r="C51" s="339">
        <v>683150</v>
      </c>
      <c r="D51" s="390">
        <v>339450</v>
      </c>
      <c r="F51" s="55">
        <v>1207546.4644775391</v>
      </c>
      <c r="G51" s="115">
        <v>683149.67333984375</v>
      </c>
      <c r="H51" s="56">
        <v>339454.25024414063</v>
      </c>
    </row>
    <row r="52" spans="1:8" ht="15" customHeight="1" x14ac:dyDescent="0.2">
      <c r="A52" s="155" t="s">
        <v>55</v>
      </c>
      <c r="B52" s="289">
        <v>198930</v>
      </c>
      <c r="C52" s="340">
        <v>104520</v>
      </c>
      <c r="D52" s="391">
        <v>48130</v>
      </c>
      <c r="F52" s="55">
        <v>198926.38272094729</v>
      </c>
      <c r="G52" s="115">
        <v>104521.35029602049</v>
      </c>
      <c r="H52" s="56">
        <v>48131.428203582756</v>
      </c>
    </row>
    <row r="53" spans="1:8" ht="15" customHeight="1" x14ac:dyDescent="0.2">
      <c r="A53" s="155" t="s">
        <v>56</v>
      </c>
      <c r="B53" s="290">
        <v>1665150</v>
      </c>
      <c r="C53" s="341">
        <v>935110</v>
      </c>
      <c r="D53" s="392">
        <v>460070</v>
      </c>
      <c r="F53" s="55">
        <v>1665153.972961426</v>
      </c>
      <c r="G53" s="115">
        <v>935113.88720703125</v>
      </c>
      <c r="H53" s="56">
        <v>460067.76109313959</v>
      </c>
    </row>
    <row r="54" spans="1:8" ht="15" customHeight="1" x14ac:dyDescent="0.2">
      <c r="A54" s="155" t="s">
        <v>57</v>
      </c>
      <c r="B54" s="291">
        <v>7445780</v>
      </c>
      <c r="C54" s="342">
        <v>4195410</v>
      </c>
      <c r="D54" s="393">
        <v>2012940</v>
      </c>
      <c r="F54" s="55">
        <v>7445779.0621471414</v>
      </c>
      <c r="G54" s="115">
        <v>4195408.7324376106</v>
      </c>
      <c r="H54" s="56">
        <v>2012943.600753546</v>
      </c>
    </row>
    <row r="55" spans="1:8" ht="15" customHeight="1" x14ac:dyDescent="0.2">
      <c r="A55" s="155" t="s">
        <v>58</v>
      </c>
      <c r="B55" s="292">
        <v>864740</v>
      </c>
      <c r="C55" s="343">
        <v>490450</v>
      </c>
      <c r="D55" s="394">
        <v>204740</v>
      </c>
      <c r="F55" s="55">
        <v>864744.81739807129</v>
      </c>
      <c r="G55" s="115">
        <v>490450.53176879883</v>
      </c>
      <c r="H55" s="56">
        <v>204743.3751869202</v>
      </c>
    </row>
    <row r="56" spans="1:8" ht="15" customHeight="1" x14ac:dyDescent="0.2">
      <c r="A56" s="155" t="s">
        <v>59</v>
      </c>
      <c r="B56" s="293">
        <v>143700</v>
      </c>
      <c r="C56" s="344">
        <v>78900</v>
      </c>
      <c r="D56" s="395">
        <v>34840</v>
      </c>
      <c r="F56" s="55">
        <v>143700.60583496091</v>
      </c>
      <c r="G56" s="115">
        <v>78899.900146484375</v>
      </c>
      <c r="H56" s="56">
        <v>34843.081787109382</v>
      </c>
    </row>
    <row r="57" spans="1:8" ht="15" customHeight="1" x14ac:dyDescent="0.2">
      <c r="A57" s="155" t="s">
        <v>60</v>
      </c>
      <c r="B57" s="294">
        <v>2087750</v>
      </c>
      <c r="C57" s="345">
        <v>1199770</v>
      </c>
      <c r="D57" s="396">
        <v>473680</v>
      </c>
      <c r="F57" s="55">
        <v>2087747.8160705571</v>
      </c>
      <c r="G57" s="115">
        <v>1199774.8198699949</v>
      </c>
      <c r="H57" s="56">
        <v>473682.09587860107</v>
      </c>
    </row>
    <row r="58" spans="1:8" ht="15" customHeight="1" x14ac:dyDescent="0.2">
      <c r="A58" s="155" t="s">
        <v>61</v>
      </c>
      <c r="B58" s="295">
        <v>1867670</v>
      </c>
      <c r="C58" s="346">
        <v>1081100</v>
      </c>
      <c r="D58" s="397">
        <v>399960</v>
      </c>
      <c r="F58" s="55">
        <v>1867666.0173339839</v>
      </c>
      <c r="G58" s="115">
        <v>1081097.4128417971</v>
      </c>
      <c r="H58" s="56">
        <v>399956.19639587402</v>
      </c>
    </row>
    <row r="59" spans="1:8" ht="15" customHeight="1" x14ac:dyDescent="0.2">
      <c r="A59" s="155" t="s">
        <v>62</v>
      </c>
      <c r="B59" s="296">
        <v>392720</v>
      </c>
      <c r="C59" s="347">
        <v>211700</v>
      </c>
      <c r="D59" s="398">
        <v>116380</v>
      </c>
      <c r="F59" s="55">
        <v>392719.68963623053</v>
      </c>
      <c r="G59" s="115">
        <v>211702.89767456049</v>
      </c>
      <c r="H59" s="56">
        <v>116376.7257995605</v>
      </c>
    </row>
    <row r="60" spans="1:8" ht="15" customHeight="1" x14ac:dyDescent="0.2">
      <c r="A60" s="155" t="s">
        <v>63</v>
      </c>
      <c r="B60" s="297">
        <v>1349370</v>
      </c>
      <c r="C60" s="348">
        <v>756060</v>
      </c>
      <c r="D60" s="399">
        <v>326480</v>
      </c>
      <c r="F60" s="55">
        <v>1349370.886535645</v>
      </c>
      <c r="G60" s="115">
        <v>756060.65435791016</v>
      </c>
      <c r="H60" s="56">
        <v>326483.50869750982</v>
      </c>
    </row>
    <row r="61" spans="1:8" ht="15" customHeight="1" thickBot="1" x14ac:dyDescent="0.25">
      <c r="A61" s="156" t="s">
        <v>64</v>
      </c>
      <c r="B61" s="298">
        <v>132090</v>
      </c>
      <c r="C61" s="349">
        <v>68760</v>
      </c>
      <c r="D61" s="400">
        <v>32680</v>
      </c>
      <c r="F61" s="57">
        <v>132087.99255371091</v>
      </c>
      <c r="G61" s="58">
        <v>68760.926147460938</v>
      </c>
      <c r="H61" s="59">
        <v>32679.578414916989</v>
      </c>
    </row>
  </sheetData>
  <sheetProtection algorithmName="SHA-512" hashValue="NX7B3WfHahtQl4rMWc32BP5tR6wWmhQ6SiPXxham3BTGs+LyWZHM/foPMxcTN3OcmE1YnBGMcTP8IBMPUl3lfw==" saltValue="0x5wUoBKBuIC3e28xzlfZw==" spinCount="100000" sheet="1" objects="1" scenarios="1"/>
  <mergeCells count="8">
    <mergeCell ref="H6:H9"/>
    <mergeCell ref="A1:D5"/>
    <mergeCell ref="B6:B9"/>
    <mergeCell ref="C6:C9"/>
    <mergeCell ref="D6:D9"/>
    <mergeCell ref="F6:F9"/>
    <mergeCell ref="G6:G9"/>
    <mergeCell ref="A6:A9"/>
  </mergeCells>
  <pageMargins left="0.7" right="0.7" top="0.75" bottom="0.75" header="0.3" footer="0.3"/>
  <pageSetup paperSize="256" scale="77"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R61"/>
  <sheetViews>
    <sheetView workbookViewId="0">
      <selection activeCell="J9" sqref="J9"/>
    </sheetView>
  </sheetViews>
  <sheetFormatPr defaultRowHeight="15" customHeight="1" x14ac:dyDescent="0.25"/>
  <cols>
    <col min="1" max="1" width="17.5703125" style="5" customWidth="1"/>
    <col min="2" max="2" width="11.5703125" customWidth="1"/>
    <col min="3" max="8" width="10.7109375" customWidth="1"/>
    <col min="12" max="18" width="11" style="6" hidden="1" customWidth="1"/>
  </cols>
  <sheetData>
    <row r="1" spans="1:18" ht="22.5" customHeight="1" x14ac:dyDescent="0.25">
      <c r="A1" s="2872" t="s">
        <v>126</v>
      </c>
      <c r="B1" s="2873"/>
      <c r="C1" s="2873"/>
      <c r="D1" s="2873"/>
      <c r="E1" s="2873"/>
      <c r="F1" s="2873"/>
      <c r="G1" s="2873"/>
      <c r="H1" s="2873"/>
      <c r="L1" s="6" t="s">
        <v>65</v>
      </c>
    </row>
    <row r="2" spans="1:18" ht="22.5" customHeight="1" x14ac:dyDescent="0.25">
      <c r="A2" s="2872"/>
      <c r="B2" s="2873"/>
      <c r="C2" s="2873"/>
      <c r="D2" s="2873"/>
      <c r="E2" s="2873"/>
      <c r="F2" s="2873"/>
      <c r="G2" s="2873"/>
      <c r="H2" s="2873"/>
    </row>
    <row r="3" spans="1:18" ht="6.75" customHeight="1" thickBot="1" x14ac:dyDescent="0.3">
      <c r="A3" s="2874"/>
      <c r="B3" s="2874"/>
      <c r="C3" s="2874"/>
      <c r="D3" s="2874"/>
      <c r="E3" s="2874"/>
      <c r="F3" s="2874"/>
      <c r="G3" s="2874"/>
      <c r="H3" s="2874"/>
    </row>
    <row r="4" spans="1:18" s="1" customFormat="1" ht="15" customHeight="1" x14ac:dyDescent="0.2">
      <c r="A4" s="2875" t="s">
        <v>68</v>
      </c>
      <c r="B4" s="2878" t="s">
        <v>7</v>
      </c>
      <c r="C4" s="2879"/>
      <c r="D4" s="2879"/>
      <c r="E4" s="2879"/>
      <c r="F4" s="2879"/>
      <c r="G4" s="2879"/>
      <c r="H4" s="2879"/>
      <c r="L4" s="2865" t="s">
        <v>7</v>
      </c>
      <c r="M4" s="2866"/>
      <c r="N4" s="2866"/>
      <c r="O4" s="2866"/>
      <c r="P4" s="2866"/>
      <c r="Q4" s="2866"/>
      <c r="R4" s="2866"/>
    </row>
    <row r="5" spans="1:18" s="1" customFormat="1" ht="15" customHeight="1" x14ac:dyDescent="0.2">
      <c r="A5" s="2876"/>
      <c r="B5" s="2880" t="s">
        <v>0</v>
      </c>
      <c r="C5" s="2882" t="s">
        <v>8</v>
      </c>
      <c r="D5" s="2883"/>
      <c r="E5" s="2884" t="s">
        <v>114</v>
      </c>
      <c r="F5" s="2884"/>
      <c r="G5" s="2884"/>
      <c r="H5" s="2884"/>
      <c r="L5" s="2868" t="s">
        <v>0</v>
      </c>
      <c r="M5" s="2870" t="s">
        <v>8</v>
      </c>
      <c r="N5" s="2871"/>
      <c r="O5" s="2867" t="s">
        <v>105</v>
      </c>
      <c r="P5" s="2867"/>
      <c r="Q5" s="2867"/>
      <c r="R5" s="2867"/>
    </row>
    <row r="6" spans="1:18" s="2" customFormat="1" ht="15" customHeight="1" thickBot="1" x14ac:dyDescent="0.3">
      <c r="A6" s="2877"/>
      <c r="B6" s="2881"/>
      <c r="C6" s="116" t="s">
        <v>9</v>
      </c>
      <c r="D6" s="117" t="s">
        <v>70</v>
      </c>
      <c r="E6" s="118" t="s">
        <v>11</v>
      </c>
      <c r="F6" s="118" t="s">
        <v>71</v>
      </c>
      <c r="G6" s="118" t="s">
        <v>72</v>
      </c>
      <c r="H6" s="118" t="s">
        <v>73</v>
      </c>
      <c r="L6" s="2869"/>
      <c r="M6" s="7" t="s">
        <v>9</v>
      </c>
      <c r="N6" s="8" t="s">
        <v>10</v>
      </c>
      <c r="O6" s="9" t="s">
        <v>11</v>
      </c>
      <c r="P6" s="9" t="s">
        <v>12</v>
      </c>
      <c r="Q6" s="9" t="s">
        <v>13</v>
      </c>
      <c r="R6" s="9" t="s">
        <v>14</v>
      </c>
    </row>
    <row r="7" spans="1:18" s="4" customFormat="1" ht="15" customHeight="1" x14ac:dyDescent="0.25">
      <c r="A7" s="119" t="s">
        <v>74</v>
      </c>
      <c r="B7" s="401">
        <v>20101380</v>
      </c>
      <c r="C7" s="402">
        <v>1988700</v>
      </c>
      <c r="D7" s="403">
        <v>2675570</v>
      </c>
      <c r="E7" s="404">
        <v>5602680</v>
      </c>
      <c r="F7" s="405">
        <v>2348080</v>
      </c>
      <c r="G7" s="406">
        <v>4196330</v>
      </c>
      <c r="H7" s="407">
        <v>3290020</v>
      </c>
      <c r="I7" s="3"/>
      <c r="L7" s="120">
        <v>20101379.969607711</v>
      </c>
      <c r="M7" s="120">
        <v>1988696.0278891921</v>
      </c>
      <c r="N7" s="120">
        <v>2675574.084258378</v>
      </c>
      <c r="O7" s="120">
        <v>5602675.3695655167</v>
      </c>
      <c r="P7" s="120">
        <v>2348077.8406115551</v>
      </c>
      <c r="Q7" s="120">
        <v>4196333.048044771</v>
      </c>
      <c r="R7" s="120">
        <v>3290023.7070578928</v>
      </c>
    </row>
    <row r="8" spans="1:18" ht="5.0999999999999996" customHeight="1" x14ac:dyDescent="0.25">
      <c r="A8" s="121"/>
      <c r="B8" s="216"/>
      <c r="C8" s="217"/>
      <c r="D8" s="218"/>
      <c r="E8" s="219"/>
      <c r="F8" s="219"/>
      <c r="G8" s="219"/>
      <c r="H8" s="219"/>
    </row>
    <row r="9" spans="1:18" ht="15" customHeight="1" x14ac:dyDescent="0.25">
      <c r="A9" s="121" t="s">
        <v>15</v>
      </c>
      <c r="B9" s="408">
        <v>352030</v>
      </c>
      <c r="C9" s="458">
        <v>30490</v>
      </c>
      <c r="D9" s="508">
        <v>42140</v>
      </c>
      <c r="E9" s="558">
        <v>108770</v>
      </c>
      <c r="F9" s="608">
        <v>40860</v>
      </c>
      <c r="G9" s="658">
        <v>79160</v>
      </c>
      <c r="H9" s="708">
        <v>50620</v>
      </c>
      <c r="L9" s="122">
        <v>352034.40020751947</v>
      </c>
      <c r="M9" s="122">
        <v>30486.91009140015</v>
      </c>
      <c r="N9" s="122">
        <v>42135.922264099121</v>
      </c>
      <c r="O9" s="122">
        <v>108769.6838378906</v>
      </c>
      <c r="P9" s="122">
        <v>40859.532375335693</v>
      </c>
      <c r="Q9" s="122">
        <v>79160.195594787598</v>
      </c>
      <c r="R9" s="122">
        <v>50622.156732559197</v>
      </c>
    </row>
    <row r="10" spans="1:18" ht="15" customHeight="1" x14ac:dyDescent="0.25">
      <c r="A10" s="121" t="s">
        <v>16</v>
      </c>
      <c r="B10" s="409">
        <v>37780</v>
      </c>
      <c r="C10" s="459">
        <v>4340</v>
      </c>
      <c r="D10" s="509">
        <v>5980</v>
      </c>
      <c r="E10" s="559">
        <v>9320</v>
      </c>
      <c r="F10" s="609">
        <v>3810</v>
      </c>
      <c r="G10" s="659">
        <v>7050</v>
      </c>
      <c r="H10" s="709">
        <v>7270</v>
      </c>
      <c r="L10" s="122">
        <v>37782.771434783943</v>
      </c>
      <c r="M10" s="122">
        <v>4341.0980365276337</v>
      </c>
      <c r="N10" s="122">
        <v>5981.32124376297</v>
      </c>
      <c r="O10" s="122">
        <v>9322.0210056304932</v>
      </c>
      <c r="P10" s="122">
        <v>3813.9892840385442</v>
      </c>
      <c r="Q10" s="122">
        <v>7052.4354524612427</v>
      </c>
      <c r="R10" s="122">
        <v>7271.906919002533</v>
      </c>
    </row>
    <row r="11" spans="1:18" ht="15" customHeight="1" x14ac:dyDescent="0.25">
      <c r="A11" s="121" t="s">
        <v>17</v>
      </c>
      <c r="B11" s="410">
        <v>464110</v>
      </c>
      <c r="C11" s="460">
        <v>43610</v>
      </c>
      <c r="D11" s="510">
        <v>58850</v>
      </c>
      <c r="E11" s="560">
        <v>124270</v>
      </c>
      <c r="F11" s="610">
        <v>54530</v>
      </c>
      <c r="G11" s="660">
        <v>106290</v>
      </c>
      <c r="H11" s="710">
        <v>76550</v>
      </c>
      <c r="L11" s="122">
        <v>464105.94274902338</v>
      </c>
      <c r="M11" s="122">
        <v>43612.38045501709</v>
      </c>
      <c r="N11" s="122">
        <v>58854.08039855957</v>
      </c>
      <c r="O11" s="122">
        <v>124271.937286377</v>
      </c>
      <c r="P11" s="122">
        <v>54531.594104766853</v>
      </c>
      <c r="Q11" s="122">
        <v>106285.31611633299</v>
      </c>
      <c r="R11" s="122">
        <v>76550.612609863281</v>
      </c>
    </row>
    <row r="12" spans="1:18" ht="15" customHeight="1" x14ac:dyDescent="0.25">
      <c r="A12" s="121" t="s">
        <v>18</v>
      </c>
      <c r="B12" s="411">
        <v>207510</v>
      </c>
      <c r="C12" s="461">
        <v>18980</v>
      </c>
      <c r="D12" s="511">
        <v>24790</v>
      </c>
      <c r="E12" s="561">
        <v>63730</v>
      </c>
      <c r="F12" s="611">
        <v>24570</v>
      </c>
      <c r="G12" s="661">
        <v>43550</v>
      </c>
      <c r="H12" s="711">
        <v>31900</v>
      </c>
      <c r="L12" s="122">
        <v>207514.45132446289</v>
      </c>
      <c r="M12" s="122">
        <v>18977.106870651249</v>
      </c>
      <c r="N12" s="122">
        <v>24785.51957321167</v>
      </c>
      <c r="O12" s="122">
        <v>63733.672653198242</v>
      </c>
      <c r="P12" s="122">
        <v>24567.19659614563</v>
      </c>
      <c r="Q12" s="122">
        <v>43551.57466506958</v>
      </c>
      <c r="R12" s="122">
        <v>31899.391124725342</v>
      </c>
    </row>
    <row r="13" spans="1:18" ht="15" customHeight="1" x14ac:dyDescent="0.25">
      <c r="A13" s="121" t="s">
        <v>19</v>
      </c>
      <c r="B13" s="412">
        <v>2390810</v>
      </c>
      <c r="C13" s="462">
        <v>239240</v>
      </c>
      <c r="D13" s="512">
        <v>316060</v>
      </c>
      <c r="E13" s="562">
        <v>653710</v>
      </c>
      <c r="F13" s="612">
        <v>275920</v>
      </c>
      <c r="G13" s="662">
        <v>510270</v>
      </c>
      <c r="H13" s="712">
        <v>395600</v>
      </c>
      <c r="L13" s="122">
        <v>2390808.4234046941</v>
      </c>
      <c r="M13" s="122">
        <v>239237.61155891421</v>
      </c>
      <c r="N13" s="122">
        <v>316061.42201137543</v>
      </c>
      <c r="O13" s="122">
        <v>653714.87452316284</v>
      </c>
      <c r="P13" s="122">
        <v>275923.91821718222</v>
      </c>
      <c r="Q13" s="122">
        <v>510270.2407245636</v>
      </c>
      <c r="R13" s="122">
        <v>395600.39397907263</v>
      </c>
    </row>
    <row r="14" spans="1:18" ht="15" customHeight="1" x14ac:dyDescent="0.25">
      <c r="A14" s="121" t="s">
        <v>20</v>
      </c>
      <c r="B14" s="413">
        <v>310720</v>
      </c>
      <c r="C14" s="463">
        <v>33390</v>
      </c>
      <c r="D14" s="513">
        <v>45880</v>
      </c>
      <c r="E14" s="563">
        <v>76680</v>
      </c>
      <c r="F14" s="613">
        <v>34100</v>
      </c>
      <c r="G14" s="663">
        <v>64750</v>
      </c>
      <c r="H14" s="713">
        <v>55920</v>
      </c>
      <c r="L14" s="122">
        <v>310720.33364677429</v>
      </c>
      <c r="M14" s="122">
        <v>33389.673793315887</v>
      </c>
      <c r="N14" s="122">
        <v>45875.158257007599</v>
      </c>
      <c r="O14" s="122">
        <v>76679.199550628662</v>
      </c>
      <c r="P14" s="122">
        <v>34099.896775484092</v>
      </c>
      <c r="Q14" s="122">
        <v>64753.833452701569</v>
      </c>
      <c r="R14" s="122">
        <v>55922.573999166489</v>
      </c>
    </row>
    <row r="15" spans="1:18" ht="15" customHeight="1" x14ac:dyDescent="0.25">
      <c r="A15" s="121" t="s">
        <v>69</v>
      </c>
      <c r="B15" s="414">
        <v>183840</v>
      </c>
      <c r="C15" s="464">
        <v>20790</v>
      </c>
      <c r="D15" s="514">
        <v>32440</v>
      </c>
      <c r="E15" s="564">
        <v>52030</v>
      </c>
      <c r="F15" s="614">
        <v>20770</v>
      </c>
      <c r="G15" s="664">
        <v>30460</v>
      </c>
      <c r="H15" s="714">
        <v>27340</v>
      </c>
      <c r="L15" s="122">
        <v>183836.40771484381</v>
      </c>
      <c r="M15" s="122">
        <v>20794.43408203125</v>
      </c>
      <c r="N15" s="122">
        <v>32435.681518554691</v>
      </c>
      <c r="O15" s="122">
        <v>52033.821166992188</v>
      </c>
      <c r="P15" s="122">
        <v>20771.520965576168</v>
      </c>
      <c r="Q15" s="122">
        <v>30463.11224365234</v>
      </c>
      <c r="R15" s="122">
        <v>27337.84814453125</v>
      </c>
    </row>
    <row r="16" spans="1:18" ht="15" customHeight="1" x14ac:dyDescent="0.25">
      <c r="A16" s="121" t="s">
        <v>21</v>
      </c>
      <c r="B16" s="415">
        <v>53810</v>
      </c>
      <c r="C16" s="465">
        <v>5930</v>
      </c>
      <c r="D16" s="515">
        <v>7900</v>
      </c>
      <c r="E16" s="565">
        <v>13390</v>
      </c>
      <c r="F16" s="615">
        <v>6650</v>
      </c>
      <c r="G16" s="665">
        <v>11230</v>
      </c>
      <c r="H16" s="715">
        <v>8710</v>
      </c>
      <c r="L16" s="122">
        <v>53811.5390625</v>
      </c>
      <c r="M16" s="122">
        <v>5934.1668701171884</v>
      </c>
      <c r="N16" s="122">
        <v>7895.7801513671884</v>
      </c>
      <c r="O16" s="122">
        <v>13390.655151367189</v>
      </c>
      <c r="P16" s="122">
        <v>6648.7012939453134</v>
      </c>
      <c r="Q16" s="122">
        <v>11234.30810546875</v>
      </c>
      <c r="R16" s="122">
        <v>8707.9278564453125</v>
      </c>
    </row>
    <row r="17" spans="1:18" ht="15" customHeight="1" x14ac:dyDescent="0.25">
      <c r="A17" s="121" t="s">
        <v>22</v>
      </c>
      <c r="B17" s="416">
        <v>40320</v>
      </c>
      <c r="C17" s="466">
        <v>2740</v>
      </c>
      <c r="D17" s="516">
        <v>6690</v>
      </c>
      <c r="E17" s="566">
        <v>15170</v>
      </c>
      <c r="F17" s="616">
        <v>4160</v>
      </c>
      <c r="G17" s="666">
        <v>5870</v>
      </c>
      <c r="H17" s="716">
        <v>5680</v>
      </c>
      <c r="L17" s="122">
        <v>40320.078125</v>
      </c>
      <c r="M17" s="122">
        <v>2740.55859375</v>
      </c>
      <c r="N17" s="122">
        <v>6694.67919921875</v>
      </c>
      <c r="O17" s="122">
        <v>15172.3115234375</v>
      </c>
      <c r="P17" s="122">
        <v>4159.9365234375</v>
      </c>
      <c r="Q17" s="122">
        <v>5869.99658203125</v>
      </c>
      <c r="R17" s="122">
        <v>5682.5947265625</v>
      </c>
    </row>
    <row r="18" spans="1:18" ht="15" customHeight="1" x14ac:dyDescent="0.25">
      <c r="A18" s="121" t="s">
        <v>23</v>
      </c>
      <c r="B18" s="417">
        <v>1312790</v>
      </c>
      <c r="C18" s="467">
        <v>114940</v>
      </c>
      <c r="D18" s="517">
        <v>145540</v>
      </c>
      <c r="E18" s="567">
        <v>344930</v>
      </c>
      <c r="F18" s="617">
        <v>166570</v>
      </c>
      <c r="G18" s="667">
        <v>305820</v>
      </c>
      <c r="H18" s="717">
        <v>234990</v>
      </c>
      <c r="L18" s="122">
        <v>1312791.8753662109</v>
      </c>
      <c r="M18" s="122">
        <v>114943.1158599854</v>
      </c>
      <c r="N18" s="122">
        <v>145544.17459106451</v>
      </c>
      <c r="O18" s="122">
        <v>344928.56681060791</v>
      </c>
      <c r="P18" s="122">
        <v>166566.67660713199</v>
      </c>
      <c r="Q18" s="122">
        <v>305821.58221435553</v>
      </c>
      <c r="R18" s="122">
        <v>234987.77691650391</v>
      </c>
    </row>
    <row r="19" spans="1:18" ht="15" customHeight="1" x14ac:dyDescent="0.25">
      <c r="A19" s="121" t="s">
        <v>24</v>
      </c>
      <c r="B19" s="418">
        <v>705470</v>
      </c>
      <c r="C19" s="468">
        <v>69770</v>
      </c>
      <c r="D19" s="518">
        <v>95420</v>
      </c>
      <c r="E19" s="568">
        <v>192260</v>
      </c>
      <c r="F19" s="618">
        <v>83720</v>
      </c>
      <c r="G19" s="668">
        <v>148720</v>
      </c>
      <c r="H19" s="718">
        <v>115590</v>
      </c>
      <c r="L19" s="122">
        <v>705472.26804351807</v>
      </c>
      <c r="M19" s="122">
        <v>69766.299387454987</v>
      </c>
      <c r="N19" s="122">
        <v>95422.067958831787</v>
      </c>
      <c r="O19" s="122">
        <v>192259.26189041141</v>
      </c>
      <c r="P19" s="122">
        <v>83719.162482261658</v>
      </c>
      <c r="Q19" s="122">
        <v>148716.20606422421</v>
      </c>
      <c r="R19" s="122">
        <v>115589.27934646609</v>
      </c>
    </row>
    <row r="20" spans="1:18" ht="15" customHeight="1" x14ac:dyDescent="0.25">
      <c r="A20" s="121" t="s">
        <v>25</v>
      </c>
      <c r="B20" s="419">
        <v>69550</v>
      </c>
      <c r="C20" s="469">
        <v>8300</v>
      </c>
      <c r="D20" s="519">
        <v>9270</v>
      </c>
      <c r="E20" s="569">
        <v>17570</v>
      </c>
      <c r="F20" s="619">
        <v>6970</v>
      </c>
      <c r="G20" s="669">
        <v>15000</v>
      </c>
      <c r="H20" s="719">
        <v>12450</v>
      </c>
      <c r="L20" s="122">
        <v>69553.642284035683</v>
      </c>
      <c r="M20" s="122">
        <v>8296.3699340820313</v>
      </c>
      <c r="N20" s="122">
        <v>9269.6120300292969</v>
      </c>
      <c r="O20" s="122">
        <v>17569.786752521992</v>
      </c>
      <c r="P20" s="122">
        <v>6966.9358624219894</v>
      </c>
      <c r="Q20" s="122">
        <v>15003.237889528271</v>
      </c>
      <c r="R20" s="122">
        <v>12447.702317893511</v>
      </c>
    </row>
    <row r="21" spans="1:18" ht="15" customHeight="1" x14ac:dyDescent="0.25">
      <c r="A21" s="121" t="s">
        <v>26</v>
      </c>
      <c r="B21" s="420">
        <v>118330</v>
      </c>
      <c r="C21" s="470">
        <v>11930</v>
      </c>
      <c r="D21" s="520">
        <v>15730</v>
      </c>
      <c r="E21" s="570">
        <v>27440</v>
      </c>
      <c r="F21" s="620">
        <v>13920</v>
      </c>
      <c r="G21" s="670">
        <v>29800</v>
      </c>
      <c r="H21" s="720">
        <v>19510</v>
      </c>
      <c r="L21" s="122">
        <v>118332.7846755981</v>
      </c>
      <c r="M21" s="122">
        <v>11930.71640825272</v>
      </c>
      <c r="N21" s="122">
        <v>15732.98896980286</v>
      </c>
      <c r="O21" s="122">
        <v>27437.087860107418</v>
      </c>
      <c r="P21" s="122">
        <v>13923.0391368866</v>
      </c>
      <c r="Q21" s="122">
        <v>29796.645816802979</v>
      </c>
      <c r="R21" s="122">
        <v>19512.304708480831</v>
      </c>
    </row>
    <row r="22" spans="1:18" ht="15" customHeight="1" x14ac:dyDescent="0.25">
      <c r="A22" s="121" t="s">
        <v>27</v>
      </c>
      <c r="B22" s="421">
        <v>715770</v>
      </c>
      <c r="C22" s="471">
        <v>77150</v>
      </c>
      <c r="D22" s="521">
        <v>103680</v>
      </c>
      <c r="E22" s="571">
        <v>193790</v>
      </c>
      <c r="F22" s="621">
        <v>80720</v>
      </c>
      <c r="G22" s="671">
        <v>136970</v>
      </c>
      <c r="H22" s="721">
        <v>123460</v>
      </c>
      <c r="L22" s="122">
        <v>715774.16067504883</v>
      </c>
      <c r="M22" s="122">
        <v>77149.070245742798</v>
      </c>
      <c r="N22" s="122">
        <v>103681.0575904846</v>
      </c>
      <c r="O22" s="122">
        <v>193792.41534042361</v>
      </c>
      <c r="P22" s="122">
        <v>80720.119398117065</v>
      </c>
      <c r="Q22" s="122">
        <v>136968.99218559271</v>
      </c>
      <c r="R22" s="122">
        <v>123462.52269935609</v>
      </c>
    </row>
    <row r="23" spans="1:18" ht="15" customHeight="1" x14ac:dyDescent="0.25">
      <c r="A23" s="121" t="s">
        <v>28</v>
      </c>
      <c r="B23" s="422">
        <v>445510</v>
      </c>
      <c r="C23" s="472">
        <v>42090</v>
      </c>
      <c r="D23" s="522">
        <v>57060</v>
      </c>
      <c r="E23" s="572">
        <v>124090</v>
      </c>
      <c r="F23" s="622">
        <v>50080</v>
      </c>
      <c r="G23" s="672">
        <v>97160</v>
      </c>
      <c r="H23" s="722">
        <v>75030</v>
      </c>
      <c r="L23" s="122">
        <v>445509.39868164063</v>
      </c>
      <c r="M23" s="122">
        <v>42092.419569015503</v>
      </c>
      <c r="N23" s="122">
        <v>57061.198509216309</v>
      </c>
      <c r="O23" s="122">
        <v>124088.7791976929</v>
      </c>
      <c r="P23" s="122">
        <v>50077.927562713623</v>
      </c>
      <c r="Q23" s="122">
        <v>97159.29940032959</v>
      </c>
      <c r="R23" s="122">
        <v>75029.753353118896</v>
      </c>
    </row>
    <row r="24" spans="1:18" ht="15" customHeight="1" x14ac:dyDescent="0.25">
      <c r="A24" s="121" t="s">
        <v>29</v>
      </c>
      <c r="B24" s="423">
        <v>196050</v>
      </c>
      <c r="C24" s="473">
        <v>20410</v>
      </c>
      <c r="D24" s="523">
        <v>28250</v>
      </c>
      <c r="E24" s="573">
        <v>51860</v>
      </c>
      <c r="F24" s="623">
        <v>22790</v>
      </c>
      <c r="G24" s="673">
        <v>40080</v>
      </c>
      <c r="H24" s="723">
        <v>32660</v>
      </c>
      <c r="L24" s="122">
        <v>196051.94877624509</v>
      </c>
      <c r="M24" s="122">
        <v>20410.76490402222</v>
      </c>
      <c r="N24" s="122">
        <v>28252.05674362183</v>
      </c>
      <c r="O24" s="122">
        <v>51857.689392089836</v>
      </c>
      <c r="P24" s="122">
        <v>22792.86862277985</v>
      </c>
      <c r="Q24" s="122">
        <v>40077.010433197021</v>
      </c>
      <c r="R24" s="122">
        <v>32661.557209014889</v>
      </c>
    </row>
    <row r="25" spans="1:18" ht="15" customHeight="1" x14ac:dyDescent="0.25">
      <c r="A25" s="121" t="s">
        <v>30</v>
      </c>
      <c r="B25" s="424">
        <v>185290</v>
      </c>
      <c r="C25" s="474">
        <v>18520</v>
      </c>
      <c r="D25" s="524">
        <v>25140</v>
      </c>
      <c r="E25" s="574">
        <v>52720</v>
      </c>
      <c r="F25" s="624">
        <v>20550</v>
      </c>
      <c r="G25" s="674">
        <v>39470</v>
      </c>
      <c r="H25" s="724">
        <v>28890</v>
      </c>
      <c r="L25" s="122">
        <v>185290.35458374021</v>
      </c>
      <c r="M25" s="122">
        <v>18522.411017417911</v>
      </c>
      <c r="N25" s="122">
        <v>25141.800059318539</v>
      </c>
      <c r="O25" s="122">
        <v>52722.299748420723</v>
      </c>
      <c r="P25" s="122">
        <v>20546.701272964481</v>
      </c>
      <c r="Q25" s="122">
        <v>39470.864146709442</v>
      </c>
      <c r="R25" s="122">
        <v>28886.27638053894</v>
      </c>
    </row>
    <row r="26" spans="1:18" ht="15" customHeight="1" x14ac:dyDescent="0.25">
      <c r="A26" s="121" t="s">
        <v>31</v>
      </c>
      <c r="B26" s="425">
        <v>295240</v>
      </c>
      <c r="C26" s="475">
        <v>27090</v>
      </c>
      <c r="D26" s="525">
        <v>37180</v>
      </c>
      <c r="E26" s="575">
        <v>91970</v>
      </c>
      <c r="F26" s="625">
        <v>34390</v>
      </c>
      <c r="G26" s="675">
        <v>59750</v>
      </c>
      <c r="H26" s="725">
        <v>44850</v>
      </c>
      <c r="L26" s="122">
        <v>295236.84407043463</v>
      </c>
      <c r="M26" s="122">
        <v>27094.105783462521</v>
      </c>
      <c r="N26" s="122">
        <v>37184.384514808648</v>
      </c>
      <c r="O26" s="122">
        <v>91973.556953430176</v>
      </c>
      <c r="P26" s="122">
        <v>34385.433564186103</v>
      </c>
      <c r="Q26" s="122">
        <v>59750.126155853271</v>
      </c>
      <c r="R26" s="122">
        <v>44849.241065978997</v>
      </c>
    </row>
    <row r="27" spans="1:18" ht="15" customHeight="1" x14ac:dyDescent="0.25">
      <c r="A27" s="121" t="s">
        <v>32</v>
      </c>
      <c r="B27" s="426">
        <v>344100</v>
      </c>
      <c r="C27" s="476">
        <v>28820</v>
      </c>
      <c r="D27" s="526">
        <v>36250</v>
      </c>
      <c r="E27" s="576">
        <v>118270</v>
      </c>
      <c r="F27" s="626">
        <v>43160</v>
      </c>
      <c r="G27" s="676">
        <v>68140</v>
      </c>
      <c r="H27" s="726">
        <v>49450</v>
      </c>
      <c r="L27" s="122">
        <v>344099.16993713379</v>
      </c>
      <c r="M27" s="122">
        <v>28817.2031993866</v>
      </c>
      <c r="N27" s="122">
        <v>36249.075054168701</v>
      </c>
      <c r="O27" s="122">
        <v>118273.7848129272</v>
      </c>
      <c r="P27" s="122">
        <v>43163.919706344597</v>
      </c>
      <c r="Q27" s="122">
        <v>68141.462238311768</v>
      </c>
      <c r="R27" s="122">
        <v>49453.721225738533</v>
      </c>
    </row>
    <row r="28" spans="1:18" ht="15" customHeight="1" x14ac:dyDescent="0.25">
      <c r="A28" s="121" t="s">
        <v>33</v>
      </c>
      <c r="B28" s="427">
        <v>70250</v>
      </c>
      <c r="C28" s="477">
        <v>7610</v>
      </c>
      <c r="D28" s="527">
        <v>9560</v>
      </c>
      <c r="E28" s="577">
        <v>17150</v>
      </c>
      <c r="F28" s="627">
        <v>7900</v>
      </c>
      <c r="G28" s="677">
        <v>16600</v>
      </c>
      <c r="H28" s="727">
        <v>11430</v>
      </c>
      <c r="L28" s="122">
        <v>70251.791809082031</v>
      </c>
      <c r="M28" s="122">
        <v>7606.1395645141602</v>
      </c>
      <c r="N28" s="122">
        <v>9561.2763366699219</v>
      </c>
      <c r="O28" s="122">
        <v>17149.985473632809</v>
      </c>
      <c r="P28" s="122">
        <v>7898.9569854736328</v>
      </c>
      <c r="Q28" s="122">
        <v>16603.503829956051</v>
      </c>
      <c r="R28" s="122">
        <v>11431.93077850342</v>
      </c>
    </row>
    <row r="29" spans="1:18" ht="15" customHeight="1" x14ac:dyDescent="0.25">
      <c r="A29" s="121" t="s">
        <v>34</v>
      </c>
      <c r="B29" s="428">
        <v>306960</v>
      </c>
      <c r="C29" s="478">
        <v>38330</v>
      </c>
      <c r="D29" s="528">
        <v>47130</v>
      </c>
      <c r="E29" s="578">
        <v>77300</v>
      </c>
      <c r="F29" s="628">
        <v>32600</v>
      </c>
      <c r="G29" s="678">
        <v>63020</v>
      </c>
      <c r="H29" s="728">
        <v>48580</v>
      </c>
      <c r="L29" s="122">
        <v>306957.58795166021</v>
      </c>
      <c r="M29" s="122">
        <v>38326.600830078132</v>
      </c>
      <c r="N29" s="122">
        <v>47130.498092651367</v>
      </c>
      <c r="O29" s="122">
        <v>77299.249084472656</v>
      </c>
      <c r="P29" s="122">
        <v>32604.520858764648</v>
      </c>
      <c r="Q29" s="122">
        <v>63017.323715209961</v>
      </c>
      <c r="R29" s="122">
        <v>48579.395065307617</v>
      </c>
    </row>
    <row r="30" spans="1:18" ht="15" customHeight="1" x14ac:dyDescent="0.25">
      <c r="A30" s="121" t="s">
        <v>35</v>
      </c>
      <c r="B30" s="429">
        <v>352960</v>
      </c>
      <c r="C30" s="479">
        <v>38630</v>
      </c>
      <c r="D30" s="529">
        <v>66620</v>
      </c>
      <c r="E30" s="579">
        <v>96990</v>
      </c>
      <c r="F30" s="629">
        <v>39510</v>
      </c>
      <c r="G30" s="679">
        <v>65030</v>
      </c>
      <c r="H30" s="729">
        <v>46170</v>
      </c>
      <c r="L30" s="122">
        <v>352962.78997802729</v>
      </c>
      <c r="M30" s="122">
        <v>38632.186973571777</v>
      </c>
      <c r="N30" s="122">
        <v>66618.024955749512</v>
      </c>
      <c r="O30" s="122">
        <v>96994.790710449219</v>
      </c>
      <c r="P30" s="122">
        <v>39514.581081390381</v>
      </c>
      <c r="Q30" s="122">
        <v>65034.536808013923</v>
      </c>
      <c r="R30" s="122">
        <v>46168.67268371582</v>
      </c>
    </row>
    <row r="31" spans="1:18" ht="15" customHeight="1" x14ac:dyDescent="0.25">
      <c r="A31" s="121" t="s">
        <v>36</v>
      </c>
      <c r="B31" s="430">
        <v>637080</v>
      </c>
      <c r="C31" s="480">
        <v>59470</v>
      </c>
      <c r="D31" s="530">
        <v>81860</v>
      </c>
      <c r="E31" s="580">
        <v>184680</v>
      </c>
      <c r="F31" s="630">
        <v>75390</v>
      </c>
      <c r="G31" s="680">
        <v>134500</v>
      </c>
      <c r="H31" s="730">
        <v>101180</v>
      </c>
      <c r="L31" s="122">
        <v>637084.692237854</v>
      </c>
      <c r="M31" s="122">
        <v>59473.871952056877</v>
      </c>
      <c r="N31" s="122">
        <v>81859.949829101563</v>
      </c>
      <c r="O31" s="122">
        <v>184683.6581039429</v>
      </c>
      <c r="P31" s="122">
        <v>75390.432151794434</v>
      </c>
      <c r="Q31" s="122">
        <v>134495.13919830319</v>
      </c>
      <c r="R31" s="122">
        <v>101181.63032913209</v>
      </c>
    </row>
    <row r="32" spans="1:18" ht="15" customHeight="1" x14ac:dyDescent="0.25">
      <c r="A32" s="121" t="s">
        <v>37</v>
      </c>
      <c r="B32" s="431">
        <v>288900</v>
      </c>
      <c r="C32" s="481">
        <v>35180</v>
      </c>
      <c r="D32" s="531">
        <v>45670</v>
      </c>
      <c r="E32" s="581">
        <v>66890</v>
      </c>
      <c r="F32" s="631">
        <v>31340</v>
      </c>
      <c r="G32" s="681">
        <v>53380</v>
      </c>
      <c r="H32" s="731">
        <v>56460</v>
      </c>
      <c r="L32" s="122">
        <v>288904.71968078607</v>
      </c>
      <c r="M32" s="122">
        <v>35179.265453338623</v>
      </c>
      <c r="N32" s="122">
        <v>45665.245445251458</v>
      </c>
      <c r="O32" s="122">
        <v>66887.719005584717</v>
      </c>
      <c r="P32" s="122">
        <v>31341.01257610321</v>
      </c>
      <c r="Q32" s="122">
        <v>53375.254920959473</v>
      </c>
      <c r="R32" s="122">
        <v>56456.21418762207</v>
      </c>
    </row>
    <row r="33" spans="1:18" ht="15" customHeight="1" x14ac:dyDescent="0.25">
      <c r="A33" s="121" t="s">
        <v>38</v>
      </c>
      <c r="B33" s="432">
        <v>223070</v>
      </c>
      <c r="C33" s="482">
        <v>19050</v>
      </c>
      <c r="D33" s="532">
        <v>26180</v>
      </c>
      <c r="E33" s="582">
        <v>74230</v>
      </c>
      <c r="F33" s="632">
        <v>27290</v>
      </c>
      <c r="G33" s="682">
        <v>44460</v>
      </c>
      <c r="H33" s="732">
        <v>31850</v>
      </c>
      <c r="L33" s="122">
        <v>223065.16641998291</v>
      </c>
      <c r="M33" s="122">
        <v>19054.194702625271</v>
      </c>
      <c r="N33" s="122">
        <v>26175.305962562561</v>
      </c>
      <c r="O33" s="122">
        <v>74233.051206588745</v>
      </c>
      <c r="P33" s="122">
        <v>27288.086879730221</v>
      </c>
      <c r="Q33" s="122">
        <v>44460.610153198242</v>
      </c>
      <c r="R33" s="122">
        <v>31853.918581008911</v>
      </c>
    </row>
    <row r="34" spans="1:18" ht="15" customHeight="1" x14ac:dyDescent="0.25">
      <c r="A34" s="121" t="s">
        <v>39</v>
      </c>
      <c r="B34" s="433">
        <v>403080</v>
      </c>
      <c r="C34" s="483">
        <v>36350</v>
      </c>
      <c r="D34" s="533">
        <v>50290</v>
      </c>
      <c r="E34" s="583">
        <v>112990</v>
      </c>
      <c r="F34" s="633">
        <v>48410</v>
      </c>
      <c r="G34" s="683">
        <v>86290</v>
      </c>
      <c r="H34" s="733">
        <v>68760</v>
      </c>
      <c r="L34" s="122">
        <v>403083.8275604248</v>
      </c>
      <c r="M34" s="122">
        <v>36346.171186447144</v>
      </c>
      <c r="N34" s="122">
        <v>50285.865232467651</v>
      </c>
      <c r="O34" s="122">
        <v>112986.0457553864</v>
      </c>
      <c r="P34" s="122">
        <v>48413.890218734741</v>
      </c>
      <c r="Q34" s="122">
        <v>86288.125720977783</v>
      </c>
      <c r="R34" s="122">
        <v>68763.734194755554</v>
      </c>
    </row>
    <row r="35" spans="1:18" ht="15" customHeight="1" x14ac:dyDescent="0.25">
      <c r="A35" s="121" t="s">
        <v>40</v>
      </c>
      <c r="B35" s="434">
        <v>63620</v>
      </c>
      <c r="C35" s="484">
        <v>6370</v>
      </c>
      <c r="D35" s="534">
        <v>7970</v>
      </c>
      <c r="E35" s="584">
        <v>15440</v>
      </c>
      <c r="F35" s="634">
        <v>7810</v>
      </c>
      <c r="G35" s="684">
        <v>15230</v>
      </c>
      <c r="H35" s="734">
        <v>10800</v>
      </c>
      <c r="L35" s="122">
        <v>63617.177303314209</v>
      </c>
      <c r="M35" s="122">
        <v>6367.2648413181296</v>
      </c>
      <c r="N35" s="122">
        <v>7967.7221705913544</v>
      </c>
      <c r="O35" s="122">
        <v>15436.06257486343</v>
      </c>
      <c r="P35" s="122">
        <v>7812.6038053035736</v>
      </c>
      <c r="Q35" s="122">
        <v>15229.053522586821</v>
      </c>
      <c r="R35" s="122">
        <v>10804.4693467617</v>
      </c>
    </row>
    <row r="36" spans="1:18" ht="15" customHeight="1" x14ac:dyDescent="0.25">
      <c r="A36" s="121" t="s">
        <v>41</v>
      </c>
      <c r="B36" s="435">
        <v>119300</v>
      </c>
      <c r="C36" s="485">
        <v>12920</v>
      </c>
      <c r="D36" s="535">
        <v>16850</v>
      </c>
      <c r="E36" s="585">
        <v>28630</v>
      </c>
      <c r="F36" s="635">
        <v>13830</v>
      </c>
      <c r="G36" s="685">
        <v>26580</v>
      </c>
      <c r="H36" s="735">
        <v>20500</v>
      </c>
      <c r="L36" s="122">
        <v>119300.57709884641</v>
      </c>
      <c r="M36" s="122">
        <v>12922.02443361282</v>
      </c>
      <c r="N36" s="122">
        <v>16845.625066995621</v>
      </c>
      <c r="O36" s="122">
        <v>28633.717814207081</v>
      </c>
      <c r="P36" s="122">
        <v>13826.308753252029</v>
      </c>
      <c r="Q36" s="122">
        <v>26577.730079650879</v>
      </c>
      <c r="R36" s="122">
        <v>20495.167144775391</v>
      </c>
    </row>
    <row r="37" spans="1:18" ht="15" customHeight="1" x14ac:dyDescent="0.25">
      <c r="A37" s="121" t="s">
        <v>42</v>
      </c>
      <c r="B37" s="436">
        <v>198590</v>
      </c>
      <c r="C37" s="486">
        <v>18520</v>
      </c>
      <c r="D37" s="536">
        <v>20470</v>
      </c>
      <c r="E37" s="586">
        <v>53500</v>
      </c>
      <c r="F37" s="636">
        <v>23740</v>
      </c>
      <c r="G37" s="686">
        <v>45180</v>
      </c>
      <c r="H37" s="736">
        <v>37190</v>
      </c>
      <c r="L37" s="122">
        <v>198589.793006897</v>
      </c>
      <c r="M37" s="122">
        <v>18519.324569225311</v>
      </c>
      <c r="N37" s="122">
        <v>20466.792420864109</v>
      </c>
      <c r="O37" s="122">
        <v>53504.749485969543</v>
      </c>
      <c r="P37" s="122">
        <v>23735.253630757328</v>
      </c>
      <c r="Q37" s="122">
        <v>45177.882892608643</v>
      </c>
      <c r="R37" s="122">
        <v>37185.792870044708</v>
      </c>
    </row>
    <row r="38" spans="1:18" ht="15" customHeight="1" x14ac:dyDescent="0.25">
      <c r="A38" s="123" t="s">
        <v>43</v>
      </c>
      <c r="B38" s="437">
        <v>57300</v>
      </c>
      <c r="C38" s="487">
        <v>7000</v>
      </c>
      <c r="D38" s="537">
        <v>11190</v>
      </c>
      <c r="E38" s="587">
        <v>9880</v>
      </c>
      <c r="F38" s="637">
        <v>5730</v>
      </c>
      <c r="G38" s="687">
        <v>10930</v>
      </c>
      <c r="H38" s="737">
        <v>12570</v>
      </c>
      <c r="L38" s="122">
        <v>57299.113647460938</v>
      </c>
      <c r="M38" s="122">
        <v>7001.9639205932617</v>
      </c>
      <c r="N38" s="122">
        <v>11191.496368408199</v>
      </c>
      <c r="O38" s="122">
        <v>9881.4999847412109</v>
      </c>
      <c r="P38" s="122">
        <v>5731.6127395629883</v>
      </c>
      <c r="Q38" s="122">
        <v>10927.192230224609</v>
      </c>
      <c r="R38" s="122">
        <v>12565.348266601561</v>
      </c>
    </row>
    <row r="39" spans="1:18" ht="15" customHeight="1" x14ac:dyDescent="0.25">
      <c r="A39" s="121" t="s">
        <v>44</v>
      </c>
      <c r="B39" s="438">
        <v>424160</v>
      </c>
      <c r="C39" s="488">
        <v>55820</v>
      </c>
      <c r="D39" s="538">
        <v>67720</v>
      </c>
      <c r="E39" s="588">
        <v>111290</v>
      </c>
      <c r="F39" s="638">
        <v>41390</v>
      </c>
      <c r="G39" s="688">
        <v>84990</v>
      </c>
      <c r="H39" s="738">
        <v>62940</v>
      </c>
      <c r="L39" s="122">
        <v>424160.52490234381</v>
      </c>
      <c r="M39" s="122">
        <v>55821.197387695313</v>
      </c>
      <c r="N39" s="122">
        <v>67724.047332763672</v>
      </c>
      <c r="O39" s="122">
        <v>111294.04943847661</v>
      </c>
      <c r="P39" s="122">
        <v>41392.631561279297</v>
      </c>
      <c r="Q39" s="122">
        <v>84991.701538085938</v>
      </c>
      <c r="R39" s="122">
        <v>62936.877166748047</v>
      </c>
    </row>
    <row r="40" spans="1:18" ht="15" customHeight="1" x14ac:dyDescent="0.25">
      <c r="A40" s="121" t="s">
        <v>45</v>
      </c>
      <c r="B40" s="439">
        <v>153470</v>
      </c>
      <c r="C40" s="489">
        <v>12420</v>
      </c>
      <c r="D40" s="539">
        <v>18350</v>
      </c>
      <c r="E40" s="589">
        <v>48900</v>
      </c>
      <c r="F40" s="639">
        <v>19290</v>
      </c>
      <c r="G40" s="689">
        <v>30800</v>
      </c>
      <c r="H40" s="739">
        <v>23720</v>
      </c>
      <c r="L40" s="122">
        <v>153473.77416229251</v>
      </c>
      <c r="M40" s="122">
        <v>12420.91896599531</v>
      </c>
      <c r="N40" s="122">
        <v>18345.284926652908</v>
      </c>
      <c r="O40" s="122">
        <v>48899.847758293152</v>
      </c>
      <c r="P40" s="122">
        <v>19286.01645827293</v>
      </c>
      <c r="Q40" s="122">
        <v>30801.419461250309</v>
      </c>
      <c r="R40" s="122">
        <v>23720.286780118939</v>
      </c>
    </row>
    <row r="41" spans="1:18" ht="15" customHeight="1" x14ac:dyDescent="0.25">
      <c r="A41" s="121" t="s">
        <v>46</v>
      </c>
      <c r="B41" s="440">
        <v>1149160</v>
      </c>
      <c r="C41" s="490">
        <v>111040</v>
      </c>
      <c r="D41" s="540">
        <v>157750</v>
      </c>
      <c r="E41" s="590">
        <v>360220</v>
      </c>
      <c r="F41" s="640">
        <v>134280</v>
      </c>
      <c r="G41" s="690">
        <v>215240</v>
      </c>
      <c r="H41" s="740">
        <v>170640</v>
      </c>
      <c r="L41" s="122">
        <v>1149156.94190979</v>
      </c>
      <c r="M41" s="122">
        <v>111036.8218784332</v>
      </c>
      <c r="N41" s="122">
        <v>157748.1077423096</v>
      </c>
      <c r="O41" s="122">
        <v>360216.98310470581</v>
      </c>
      <c r="P41" s="122">
        <v>134282.0388793945</v>
      </c>
      <c r="Q41" s="122">
        <v>215237.21738052371</v>
      </c>
      <c r="R41" s="122">
        <v>170635.77608108521</v>
      </c>
    </row>
    <row r="42" spans="1:18" ht="15" customHeight="1" x14ac:dyDescent="0.25">
      <c r="A42" s="121" t="s">
        <v>47</v>
      </c>
      <c r="B42" s="441">
        <v>682080</v>
      </c>
      <c r="C42" s="491">
        <v>62040</v>
      </c>
      <c r="D42" s="541">
        <v>90130</v>
      </c>
      <c r="E42" s="591">
        <v>191300</v>
      </c>
      <c r="F42" s="641">
        <v>81620</v>
      </c>
      <c r="G42" s="691">
        <v>145950</v>
      </c>
      <c r="H42" s="741">
        <v>111040</v>
      </c>
      <c r="L42" s="122">
        <v>682076.70169067383</v>
      </c>
      <c r="M42" s="122">
        <v>62041.333636283867</v>
      </c>
      <c r="N42" s="122">
        <v>90129.289840698242</v>
      </c>
      <c r="O42" s="122">
        <v>191297.72703933719</v>
      </c>
      <c r="P42" s="122">
        <v>81621.37536239624</v>
      </c>
      <c r="Q42" s="122">
        <v>145948.42175674441</v>
      </c>
      <c r="R42" s="122">
        <v>111038.57201766971</v>
      </c>
    </row>
    <row r="43" spans="1:18" ht="15" customHeight="1" x14ac:dyDescent="0.25">
      <c r="A43" s="121" t="s">
        <v>48</v>
      </c>
      <c r="B43" s="442">
        <v>42790</v>
      </c>
      <c r="C43" s="492">
        <v>4320</v>
      </c>
      <c r="D43" s="542">
        <v>6730</v>
      </c>
      <c r="E43" s="592">
        <v>11240</v>
      </c>
      <c r="F43" s="642">
        <v>4500</v>
      </c>
      <c r="G43" s="692">
        <v>7800</v>
      </c>
      <c r="H43" s="742">
        <v>8220</v>
      </c>
      <c r="L43" s="122">
        <v>42790.175615310669</v>
      </c>
      <c r="M43" s="122">
        <v>4316.6773748397827</v>
      </c>
      <c r="N43" s="122">
        <v>6728.3946452140808</v>
      </c>
      <c r="O43" s="122">
        <v>11235.040078163151</v>
      </c>
      <c r="P43" s="122">
        <v>4498.5154557228088</v>
      </c>
      <c r="Q43" s="122">
        <v>7795.7516860961914</v>
      </c>
      <c r="R43" s="122">
        <v>8215.7965352535248</v>
      </c>
    </row>
    <row r="44" spans="1:18" ht="15" customHeight="1" x14ac:dyDescent="0.25">
      <c r="A44" s="121" t="s">
        <v>49</v>
      </c>
      <c r="B44" s="443">
        <v>730950</v>
      </c>
      <c r="C44" s="493">
        <v>70730</v>
      </c>
      <c r="D44" s="543">
        <v>92150</v>
      </c>
      <c r="E44" s="593">
        <v>218590</v>
      </c>
      <c r="F44" s="643">
        <v>88190</v>
      </c>
      <c r="G44" s="693">
        <v>143900</v>
      </c>
      <c r="H44" s="743">
        <v>117370</v>
      </c>
      <c r="L44" s="122">
        <v>730945.17535400391</v>
      </c>
      <c r="M44" s="122">
        <v>70728.963317871094</v>
      </c>
      <c r="N44" s="122">
        <v>92153.80721282959</v>
      </c>
      <c r="O44" s="122">
        <v>218590.86581420901</v>
      </c>
      <c r="P44" s="122">
        <v>88193.711555480957</v>
      </c>
      <c r="Q44" s="122">
        <v>143903.4151382446</v>
      </c>
      <c r="R44" s="122">
        <v>117374.43411064149</v>
      </c>
    </row>
    <row r="45" spans="1:18" ht="15" customHeight="1" x14ac:dyDescent="0.25">
      <c r="A45" s="121" t="s">
        <v>50</v>
      </c>
      <c r="B45" s="444">
        <v>280590</v>
      </c>
      <c r="C45" s="494">
        <v>25580</v>
      </c>
      <c r="D45" s="544">
        <v>32520</v>
      </c>
      <c r="E45" s="594">
        <v>79980</v>
      </c>
      <c r="F45" s="644">
        <v>37180</v>
      </c>
      <c r="G45" s="694">
        <v>58790</v>
      </c>
      <c r="H45" s="744">
        <v>46540</v>
      </c>
      <c r="L45" s="122">
        <v>280587.52198028559</v>
      </c>
      <c r="M45" s="122">
        <v>25577.704448699951</v>
      </c>
      <c r="N45" s="122">
        <v>32518.487470626831</v>
      </c>
      <c r="O45" s="122">
        <v>79979.301586151123</v>
      </c>
      <c r="P45" s="122">
        <v>37179.194694757462</v>
      </c>
      <c r="Q45" s="122">
        <v>58788.500196456909</v>
      </c>
      <c r="R45" s="122">
        <v>46544.333297729492</v>
      </c>
    </row>
    <row r="46" spans="1:18" ht="15" customHeight="1" x14ac:dyDescent="0.25">
      <c r="A46" s="121" t="s">
        <v>51</v>
      </c>
      <c r="B46" s="445">
        <v>247010</v>
      </c>
      <c r="C46" s="495">
        <v>22700</v>
      </c>
      <c r="D46" s="545">
        <v>30430</v>
      </c>
      <c r="E46" s="595">
        <v>68390</v>
      </c>
      <c r="F46" s="645">
        <v>29410</v>
      </c>
      <c r="G46" s="695">
        <v>52200</v>
      </c>
      <c r="H46" s="745">
        <v>43870</v>
      </c>
      <c r="L46" s="122">
        <v>247008.3208312988</v>
      </c>
      <c r="M46" s="122">
        <v>22700.825166702271</v>
      </c>
      <c r="N46" s="122">
        <v>30429.748895645142</v>
      </c>
      <c r="O46" s="122">
        <v>68390.952211380005</v>
      </c>
      <c r="P46" s="122">
        <v>29408.734058380131</v>
      </c>
      <c r="Q46" s="122">
        <v>52203.380704402924</v>
      </c>
      <c r="R46" s="122">
        <v>43874.673907995217</v>
      </c>
    </row>
    <row r="47" spans="1:18" ht="15" customHeight="1" x14ac:dyDescent="0.25">
      <c r="A47" s="121" t="s">
        <v>52</v>
      </c>
      <c r="B47" s="446">
        <v>726760</v>
      </c>
      <c r="C47" s="496">
        <v>73770</v>
      </c>
      <c r="D47" s="546">
        <v>105060</v>
      </c>
      <c r="E47" s="596">
        <v>201730</v>
      </c>
      <c r="F47" s="646">
        <v>83880</v>
      </c>
      <c r="G47" s="696">
        <v>143330</v>
      </c>
      <c r="H47" s="746">
        <v>118970</v>
      </c>
      <c r="L47" s="122">
        <v>726756.14651489258</v>
      </c>
      <c r="M47" s="122">
        <v>73771.969954967499</v>
      </c>
      <c r="N47" s="122">
        <v>105059.3077812195</v>
      </c>
      <c r="O47" s="122">
        <v>201733.41557693481</v>
      </c>
      <c r="P47" s="122">
        <v>83882.371631622314</v>
      </c>
      <c r="Q47" s="122">
        <v>143334.42005157471</v>
      </c>
      <c r="R47" s="122">
        <v>118974.63936233521</v>
      </c>
    </row>
    <row r="48" spans="1:18" ht="15" customHeight="1" x14ac:dyDescent="0.25">
      <c r="A48" s="121" t="s">
        <v>53</v>
      </c>
      <c r="B48" s="447">
        <v>64900</v>
      </c>
      <c r="C48" s="497">
        <v>5910</v>
      </c>
      <c r="D48" s="547">
        <v>11240</v>
      </c>
      <c r="E48" s="597">
        <v>19710</v>
      </c>
      <c r="F48" s="647">
        <v>6230</v>
      </c>
      <c r="G48" s="697">
        <v>12960</v>
      </c>
      <c r="H48" s="747">
        <v>8840</v>
      </c>
      <c r="L48" s="122">
        <v>64899.052734375</v>
      </c>
      <c r="M48" s="122">
        <v>5907.2554321289063</v>
      </c>
      <c r="N48" s="122">
        <v>11243.302734375</v>
      </c>
      <c r="O48" s="122">
        <v>19714.850341796879</v>
      </c>
      <c r="P48" s="122">
        <v>6229.041748046875</v>
      </c>
      <c r="Q48" s="122">
        <v>12962.80670166016</v>
      </c>
      <c r="R48" s="122">
        <v>8841.7977142333984</v>
      </c>
    </row>
    <row r="49" spans="1:18" ht="15" customHeight="1" x14ac:dyDescent="0.25">
      <c r="A49" s="121" t="s">
        <v>54</v>
      </c>
      <c r="B49" s="448">
        <v>339450</v>
      </c>
      <c r="C49" s="498">
        <v>29780</v>
      </c>
      <c r="D49" s="548">
        <v>43320</v>
      </c>
      <c r="E49" s="598">
        <v>97160</v>
      </c>
      <c r="F49" s="648">
        <v>38910</v>
      </c>
      <c r="G49" s="698">
        <v>73060</v>
      </c>
      <c r="H49" s="748">
        <v>57220</v>
      </c>
      <c r="L49" s="122">
        <v>339454.25024414063</v>
      </c>
      <c r="M49" s="122">
        <v>29777.250770568851</v>
      </c>
      <c r="N49" s="122">
        <v>43320.16223526001</v>
      </c>
      <c r="O49" s="122">
        <v>97164.342224121094</v>
      </c>
      <c r="P49" s="122">
        <v>38912.695117950439</v>
      </c>
      <c r="Q49" s="122">
        <v>73061.625873565674</v>
      </c>
      <c r="R49" s="122">
        <v>57218.163055419922</v>
      </c>
    </row>
    <row r="50" spans="1:18" ht="15" customHeight="1" x14ac:dyDescent="0.25">
      <c r="A50" s="121" t="s">
        <v>55</v>
      </c>
      <c r="B50" s="449">
        <v>48130</v>
      </c>
      <c r="C50" s="499">
        <v>5550</v>
      </c>
      <c r="D50" s="549">
        <v>7220</v>
      </c>
      <c r="E50" s="599">
        <v>12320</v>
      </c>
      <c r="F50" s="649">
        <v>4850</v>
      </c>
      <c r="G50" s="699">
        <v>9940</v>
      </c>
      <c r="H50" s="749">
        <v>8260</v>
      </c>
      <c r="L50" s="122">
        <v>48131.428203582756</v>
      </c>
      <c r="M50" s="122">
        <v>5546.5327472686768</v>
      </c>
      <c r="N50" s="122">
        <v>7216.3179335594177</v>
      </c>
      <c r="O50" s="122">
        <v>12316.298531532289</v>
      </c>
      <c r="P50" s="122">
        <v>4852.3562030792236</v>
      </c>
      <c r="Q50" s="122">
        <v>9942.3468918800354</v>
      </c>
      <c r="R50" s="122">
        <v>8257.5750217437744</v>
      </c>
    </row>
    <row r="51" spans="1:18" ht="15" customHeight="1" x14ac:dyDescent="0.25">
      <c r="A51" s="121" t="s">
        <v>56</v>
      </c>
      <c r="B51" s="450">
        <v>460070</v>
      </c>
      <c r="C51" s="500">
        <v>40880</v>
      </c>
      <c r="D51" s="550">
        <v>53980</v>
      </c>
      <c r="E51" s="600">
        <v>127430</v>
      </c>
      <c r="F51" s="650">
        <v>51900</v>
      </c>
      <c r="G51" s="700">
        <v>105540</v>
      </c>
      <c r="H51" s="750">
        <v>80340</v>
      </c>
      <c r="L51" s="122">
        <v>460067.76109313959</v>
      </c>
      <c r="M51" s="122">
        <v>40876.668905258179</v>
      </c>
      <c r="N51" s="122">
        <v>53981.120141983032</v>
      </c>
      <c r="O51" s="122">
        <v>127429.1452560425</v>
      </c>
      <c r="P51" s="122">
        <v>51901.327751159668</v>
      </c>
      <c r="Q51" s="122">
        <v>105537.3030853271</v>
      </c>
      <c r="R51" s="122">
        <v>80342.201776504517</v>
      </c>
    </row>
    <row r="52" spans="1:18" ht="15" customHeight="1" x14ac:dyDescent="0.25">
      <c r="A52" s="121" t="s">
        <v>57</v>
      </c>
      <c r="B52" s="451">
        <v>2012940</v>
      </c>
      <c r="C52" s="501">
        <v>196500</v>
      </c>
      <c r="D52" s="551">
        <v>251230</v>
      </c>
      <c r="E52" s="601">
        <v>563110</v>
      </c>
      <c r="F52" s="651">
        <v>245720</v>
      </c>
      <c r="G52" s="701">
        <v>437340</v>
      </c>
      <c r="H52" s="751">
        <v>319040</v>
      </c>
      <c r="L52" s="122">
        <v>2012943.600753546</v>
      </c>
      <c r="M52" s="122">
        <v>196500.0773627758</v>
      </c>
      <c r="N52" s="122">
        <v>251226.26783424619</v>
      </c>
      <c r="O52" s="122">
        <v>563114.70405623317</v>
      </c>
      <c r="P52" s="122">
        <v>245723.10402856019</v>
      </c>
      <c r="Q52" s="122">
        <v>437338.01842579251</v>
      </c>
      <c r="R52" s="122">
        <v>319041.47789907461</v>
      </c>
    </row>
    <row r="53" spans="1:18" ht="15" customHeight="1" x14ac:dyDescent="0.25">
      <c r="A53" s="121" t="s">
        <v>58</v>
      </c>
      <c r="B53" s="452">
        <v>204740</v>
      </c>
      <c r="C53" s="502">
        <v>25420</v>
      </c>
      <c r="D53" s="552">
        <v>30510</v>
      </c>
      <c r="E53" s="602">
        <v>45790</v>
      </c>
      <c r="F53" s="652">
        <v>22760</v>
      </c>
      <c r="G53" s="702">
        <v>42580</v>
      </c>
      <c r="H53" s="752">
        <v>37680</v>
      </c>
      <c r="L53" s="122">
        <v>204743.3751869202</v>
      </c>
      <c r="M53" s="122">
        <v>25424.291665077209</v>
      </c>
      <c r="N53" s="122">
        <v>30505.461947441101</v>
      </c>
      <c r="O53" s="122">
        <v>45788.949087142937</v>
      </c>
      <c r="P53" s="122">
        <v>22758.36073637009</v>
      </c>
      <c r="Q53" s="122">
        <v>42581.539726257317</v>
      </c>
      <c r="R53" s="122">
        <v>37684.771666526787</v>
      </c>
    </row>
    <row r="54" spans="1:18" ht="15" customHeight="1" x14ac:dyDescent="0.25">
      <c r="A54" s="121" t="s">
        <v>59</v>
      </c>
      <c r="B54" s="453">
        <v>34840</v>
      </c>
      <c r="C54" s="503">
        <v>3340</v>
      </c>
      <c r="D54" s="553">
        <v>6350</v>
      </c>
      <c r="E54" s="603">
        <v>9430</v>
      </c>
      <c r="F54" s="653">
        <v>3320</v>
      </c>
      <c r="G54" s="703">
        <v>7380</v>
      </c>
      <c r="H54" s="753">
        <v>5030</v>
      </c>
      <c r="L54" s="122">
        <v>34843.081787109382</v>
      </c>
      <c r="M54" s="122">
        <v>3338.3900737762451</v>
      </c>
      <c r="N54" s="122">
        <v>6350.8444519042969</v>
      </c>
      <c r="O54" s="122">
        <v>9428.1318511962891</v>
      </c>
      <c r="P54" s="122">
        <v>3315.6878929138179</v>
      </c>
      <c r="Q54" s="122">
        <v>7381.6078567504883</v>
      </c>
      <c r="R54" s="122">
        <v>5028.4189414978027</v>
      </c>
    </row>
    <row r="55" spans="1:18" ht="15" customHeight="1" x14ac:dyDescent="0.25">
      <c r="A55" s="121" t="s">
        <v>60</v>
      </c>
      <c r="B55" s="454">
        <v>473680</v>
      </c>
      <c r="C55" s="504">
        <v>51770</v>
      </c>
      <c r="D55" s="554">
        <v>72880</v>
      </c>
      <c r="E55" s="604">
        <v>129080</v>
      </c>
      <c r="F55" s="654">
        <v>51960</v>
      </c>
      <c r="G55" s="704">
        <v>92850</v>
      </c>
      <c r="H55" s="754">
        <v>75150</v>
      </c>
      <c r="L55" s="122">
        <v>473682.09587860107</v>
      </c>
      <c r="M55" s="122">
        <v>51768.399884223938</v>
      </c>
      <c r="N55" s="122">
        <v>72877.881900787354</v>
      </c>
      <c r="O55" s="122">
        <v>129077.22283840179</v>
      </c>
      <c r="P55" s="122">
        <v>51958.250816345208</v>
      </c>
      <c r="Q55" s="122">
        <v>92846.502379417419</v>
      </c>
      <c r="R55" s="122">
        <v>75153.838829040527</v>
      </c>
    </row>
    <row r="56" spans="1:18" ht="15" customHeight="1" x14ac:dyDescent="0.25">
      <c r="A56" s="121" t="s">
        <v>61</v>
      </c>
      <c r="B56" s="455">
        <v>399960</v>
      </c>
      <c r="C56" s="505">
        <v>44020</v>
      </c>
      <c r="D56" s="555">
        <v>53730</v>
      </c>
      <c r="E56" s="605">
        <v>108270</v>
      </c>
      <c r="F56" s="655">
        <v>43610</v>
      </c>
      <c r="G56" s="705">
        <v>74910</v>
      </c>
      <c r="H56" s="755">
        <v>75420</v>
      </c>
      <c r="L56" s="122">
        <v>399956.19639587402</v>
      </c>
      <c r="M56" s="122">
        <v>44023.650109291077</v>
      </c>
      <c r="N56" s="122">
        <v>53725.305847167969</v>
      </c>
      <c r="O56" s="122">
        <v>108267.325756073</v>
      </c>
      <c r="P56" s="122">
        <v>43611.208276748657</v>
      </c>
      <c r="Q56" s="122">
        <v>74907.787390708923</v>
      </c>
      <c r="R56" s="122">
        <v>75420.929147720337</v>
      </c>
    </row>
    <row r="57" spans="1:18" ht="15" customHeight="1" x14ac:dyDescent="0.25">
      <c r="A57" s="121" t="s">
        <v>62</v>
      </c>
      <c r="B57" s="456">
        <v>116380</v>
      </c>
      <c r="C57" s="506">
        <v>10050</v>
      </c>
      <c r="D57" s="556">
        <v>13110</v>
      </c>
      <c r="E57" s="606">
        <v>38770</v>
      </c>
      <c r="F57" s="656">
        <v>15870</v>
      </c>
      <c r="G57" s="706">
        <v>23090</v>
      </c>
      <c r="H57" s="756">
        <v>15490</v>
      </c>
      <c r="L57" s="122">
        <v>116376.7257995605</v>
      </c>
      <c r="M57" s="122">
        <v>10054.95726013184</v>
      </c>
      <c r="N57" s="122">
        <v>13109.254314422609</v>
      </c>
      <c r="O57" s="122">
        <v>38765.783027648933</v>
      </c>
      <c r="P57" s="122">
        <v>15869.09099960327</v>
      </c>
      <c r="Q57" s="122">
        <v>23091.288715362549</v>
      </c>
      <c r="R57" s="122">
        <v>15486.354644775391</v>
      </c>
    </row>
    <row r="58" spans="1:18" ht="15" customHeight="1" x14ac:dyDescent="0.25">
      <c r="A58" s="121" t="s">
        <v>63</v>
      </c>
      <c r="B58" s="457">
        <v>326480</v>
      </c>
      <c r="C58" s="507">
        <v>35720</v>
      </c>
      <c r="D58" s="557">
        <v>48440</v>
      </c>
      <c r="E58" s="607">
        <v>82050</v>
      </c>
      <c r="F58" s="657">
        <v>37260</v>
      </c>
      <c r="G58" s="707">
        <v>65830</v>
      </c>
      <c r="H58" s="757">
        <v>57190</v>
      </c>
      <c r="L58" s="122">
        <v>326483.50869750982</v>
      </c>
      <c r="M58" s="122">
        <v>35722.548139572144</v>
      </c>
      <c r="N58" s="122">
        <v>48435.558042526252</v>
      </c>
      <c r="O58" s="122">
        <v>82049.940799713135</v>
      </c>
      <c r="P58" s="122">
        <v>37262.057960510247</v>
      </c>
      <c r="Q58" s="122">
        <v>65827.567527770996</v>
      </c>
      <c r="R58" s="122">
        <v>57185.844326019287</v>
      </c>
    </row>
    <row r="59" spans="1:18" ht="15" customHeight="1" thickBot="1" x14ac:dyDescent="0.3">
      <c r="A59" s="2800" t="s">
        <v>64</v>
      </c>
      <c r="B59" s="2801">
        <v>32680</v>
      </c>
      <c r="C59" s="2802">
        <v>3370</v>
      </c>
      <c r="D59" s="2803">
        <v>4720</v>
      </c>
      <c r="E59" s="2804">
        <v>8240</v>
      </c>
      <c r="F59" s="2805">
        <v>4140</v>
      </c>
      <c r="G59" s="2806">
        <v>7120</v>
      </c>
      <c r="H59" s="2807">
        <v>5090</v>
      </c>
      <c r="L59" s="122">
        <v>32679.578414916989</v>
      </c>
      <c r="M59" s="122">
        <v>3374.168319702148</v>
      </c>
      <c r="N59" s="122">
        <v>4720.3485069274902</v>
      </c>
      <c r="O59" s="122">
        <v>8238.5585308074951</v>
      </c>
      <c r="P59" s="122">
        <v>4143.73939037323</v>
      </c>
      <c r="Q59" s="122">
        <v>7117.6330032348633</v>
      </c>
      <c r="R59" s="122">
        <v>5085.130012512207</v>
      </c>
    </row>
    <row r="60" spans="1:18" ht="18" customHeight="1" x14ac:dyDescent="0.25">
      <c r="A60" s="2799" t="s">
        <v>122</v>
      </c>
      <c r="B60" s="2798"/>
      <c r="C60" s="2798"/>
      <c r="D60" s="2798"/>
      <c r="E60" s="2798"/>
      <c r="F60" s="2798"/>
      <c r="G60" s="2798"/>
      <c r="H60" s="2798"/>
      <c r="I60" s="2798"/>
      <c r="J60" s="2798"/>
      <c r="K60" s="2798"/>
      <c r="L60" s="2798"/>
      <c r="M60" s="2798"/>
      <c r="N60" s="2798"/>
    </row>
    <row r="61" spans="1:18" ht="15" customHeight="1" x14ac:dyDescent="0.25">
      <c r="A61" s="242"/>
    </row>
  </sheetData>
  <sheetProtection algorithmName="SHA-512" hashValue="RPCPy03qkHkSn1DtwP5vgKmRp5qi5wGIXvzq4KpGKaoBZH5t8V8AqqOo4g7xn3KD4cF2N9Z+xj4rV1iA/+isag==" saltValue="rmKubCMWJlM84O0C7fLu7g==" spinCount="100000" sheet="1" objects="1" scenarios="1"/>
  <mergeCells count="10">
    <mergeCell ref="L4:R4"/>
    <mergeCell ref="O5:R5"/>
    <mergeCell ref="L5:L6"/>
    <mergeCell ref="M5:N5"/>
    <mergeCell ref="A1:H3"/>
    <mergeCell ref="A4:A6"/>
    <mergeCell ref="B4:H4"/>
    <mergeCell ref="B5:B6"/>
    <mergeCell ref="C5:D5"/>
    <mergeCell ref="E5:H5"/>
  </mergeCells>
  <pageMargins left="0.7" right="0.7" top="0.75" bottom="0.75" header="0.3" footer="0.3"/>
  <pageSetup paperSize="256" scale="78" orientation="portrait" horizontalDpi="4294967293"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501F3A-494B-4ADD-8EE5-62439025F44A}">
  <sheetPr>
    <pageSetUpPr fitToPage="1"/>
  </sheetPr>
  <dimension ref="A1:V62"/>
  <sheetViews>
    <sheetView zoomScaleNormal="100" workbookViewId="0">
      <selection activeCell="M56" sqref="M56"/>
    </sheetView>
  </sheetViews>
  <sheetFormatPr defaultColWidth="9.140625" defaultRowHeight="15" customHeight="1" x14ac:dyDescent="0.2"/>
  <cols>
    <col min="1" max="1" width="17.140625" style="34" customWidth="1"/>
    <col min="2" max="10" width="11.5703125" style="31" customWidth="1"/>
    <col min="11" max="11" width="9.140625" style="31"/>
    <col min="12" max="12" width="10.140625" style="31" bestFit="1" customWidth="1"/>
    <col min="13" max="13" width="9.140625" style="31"/>
    <col min="14" max="22" width="10.5703125" style="37" hidden="1" customWidth="1"/>
    <col min="23" max="16384" width="9.140625" style="31"/>
  </cols>
  <sheetData>
    <row r="1" spans="1:22" ht="15" customHeight="1" x14ac:dyDescent="0.2">
      <c r="A1" s="2885" t="s">
        <v>120</v>
      </c>
      <c r="B1" s="2885"/>
      <c r="C1" s="2885"/>
      <c r="D1" s="2885"/>
      <c r="E1" s="2885"/>
      <c r="F1" s="2885"/>
      <c r="G1" s="2885"/>
      <c r="H1" s="2885"/>
      <c r="I1" s="2885"/>
      <c r="J1" s="2885"/>
      <c r="N1" s="36" t="s">
        <v>65</v>
      </c>
    </row>
    <row r="2" spans="1:22" ht="15" customHeight="1" x14ac:dyDescent="0.2">
      <c r="A2" s="2886"/>
      <c r="B2" s="2886"/>
      <c r="C2" s="2886"/>
      <c r="D2" s="2886"/>
      <c r="E2" s="2886"/>
      <c r="F2" s="2886"/>
      <c r="G2" s="2886"/>
      <c r="H2" s="2886"/>
      <c r="I2" s="2886"/>
      <c r="J2" s="2886"/>
      <c r="N2" s="36"/>
    </row>
    <row r="3" spans="1:22" ht="15" customHeight="1" x14ac:dyDescent="0.2">
      <c r="A3" s="2886"/>
      <c r="B3" s="2886"/>
      <c r="C3" s="2886"/>
      <c r="D3" s="2886"/>
      <c r="E3" s="2886"/>
      <c r="F3" s="2886"/>
      <c r="G3" s="2886"/>
      <c r="H3" s="2886"/>
      <c r="I3" s="2886"/>
      <c r="J3" s="2886"/>
      <c r="N3" s="36"/>
    </row>
    <row r="4" spans="1:22" ht="15" customHeight="1" thickBot="1" x14ac:dyDescent="0.25">
      <c r="A4" s="2887"/>
      <c r="B4" s="2887"/>
      <c r="C4" s="2887"/>
      <c r="D4" s="2887"/>
      <c r="E4" s="2887"/>
      <c r="F4" s="2887"/>
      <c r="G4" s="2887"/>
      <c r="H4" s="2887"/>
      <c r="I4" s="2887"/>
      <c r="J4" s="2887"/>
      <c r="N4" s="36"/>
    </row>
    <row r="5" spans="1:22" s="11" customFormat="1" ht="15" customHeight="1" x14ac:dyDescent="0.2">
      <c r="A5" s="2894" t="s">
        <v>68</v>
      </c>
      <c r="B5" s="2897" t="s">
        <v>7</v>
      </c>
      <c r="C5" s="2897"/>
      <c r="D5" s="2897"/>
      <c r="E5" s="2897"/>
      <c r="F5" s="2897"/>
      <c r="G5" s="2897"/>
      <c r="H5" s="2897"/>
      <c r="I5" s="2897"/>
      <c r="J5" s="2897"/>
      <c r="N5" s="2888" t="s">
        <v>7</v>
      </c>
      <c r="O5" s="2888"/>
      <c r="P5" s="2888"/>
      <c r="Q5" s="2888"/>
      <c r="R5" s="2888"/>
      <c r="S5" s="2888"/>
      <c r="T5" s="2888"/>
      <c r="U5" s="2888"/>
      <c r="V5" s="2888"/>
    </row>
    <row r="6" spans="1:22" s="11" customFormat="1" ht="15" customHeight="1" x14ac:dyDescent="0.2">
      <c r="A6" s="2895"/>
      <c r="B6" s="2898" t="s">
        <v>101</v>
      </c>
      <c r="C6" s="2899"/>
      <c r="D6" s="2900"/>
      <c r="E6" s="2899" t="s">
        <v>102</v>
      </c>
      <c r="F6" s="2899"/>
      <c r="G6" s="2901"/>
      <c r="H6" s="2902" t="s">
        <v>5</v>
      </c>
      <c r="I6" s="2899"/>
      <c r="J6" s="2899"/>
      <c r="N6" s="2889" t="s">
        <v>3</v>
      </c>
      <c r="O6" s="2890"/>
      <c r="P6" s="2891"/>
      <c r="Q6" s="2890" t="s">
        <v>4</v>
      </c>
      <c r="R6" s="2890"/>
      <c r="S6" s="2892"/>
      <c r="T6" s="2893" t="s">
        <v>5</v>
      </c>
      <c r="U6" s="2890"/>
      <c r="V6" s="2890"/>
    </row>
    <row r="7" spans="1:22" s="11" customFormat="1" ht="15" customHeight="1" x14ac:dyDescent="0.2">
      <c r="A7" s="2895"/>
      <c r="B7" s="2903" t="s">
        <v>0</v>
      </c>
      <c r="C7" s="2905" t="s">
        <v>1</v>
      </c>
      <c r="D7" s="2907" t="s">
        <v>106</v>
      </c>
      <c r="E7" s="2903" t="s">
        <v>0</v>
      </c>
      <c r="F7" s="2905" t="s">
        <v>1</v>
      </c>
      <c r="G7" s="2907" t="s">
        <v>106</v>
      </c>
      <c r="H7" s="2903" t="s">
        <v>0</v>
      </c>
      <c r="I7" s="2905" t="s">
        <v>1</v>
      </c>
      <c r="J7" s="2911" t="s">
        <v>106</v>
      </c>
      <c r="N7" s="32"/>
      <c r="O7" s="124"/>
      <c r="P7" s="125"/>
      <c r="Q7" s="33"/>
      <c r="R7" s="33"/>
      <c r="S7" s="33"/>
      <c r="T7" s="33"/>
      <c r="U7" s="124"/>
      <c r="V7" s="124"/>
    </row>
    <row r="8" spans="1:22" s="14" customFormat="1" ht="15" customHeight="1" thickBot="1" x14ac:dyDescent="0.3">
      <c r="A8" s="2896"/>
      <c r="B8" s="2904"/>
      <c r="C8" s="2906"/>
      <c r="D8" s="2908"/>
      <c r="E8" s="2904"/>
      <c r="F8" s="2906"/>
      <c r="G8" s="2908"/>
      <c r="H8" s="2904"/>
      <c r="I8" s="2906"/>
      <c r="J8" s="2912"/>
      <c r="N8" s="22" t="s">
        <v>0</v>
      </c>
      <c r="O8" s="126" t="s">
        <v>1</v>
      </c>
      <c r="P8" s="127" t="s">
        <v>106</v>
      </c>
      <c r="Q8" s="22" t="s">
        <v>0</v>
      </c>
      <c r="R8" s="23" t="s">
        <v>1</v>
      </c>
      <c r="S8" s="38" t="s">
        <v>106</v>
      </c>
      <c r="T8" s="22" t="s">
        <v>0</v>
      </c>
      <c r="U8" s="126" t="s">
        <v>1</v>
      </c>
      <c r="V8" s="128" t="s">
        <v>106</v>
      </c>
    </row>
    <row r="9" spans="1:22" s="15" customFormat="1" ht="15" customHeight="1" x14ac:dyDescent="0.2">
      <c r="A9" s="129" t="s">
        <v>74</v>
      </c>
      <c r="B9" s="758">
        <v>9431690</v>
      </c>
      <c r="C9" s="759">
        <v>2378910</v>
      </c>
      <c r="D9" s="760">
        <v>7052790</v>
      </c>
      <c r="E9" s="761">
        <v>3597440</v>
      </c>
      <c r="F9" s="762">
        <v>662600</v>
      </c>
      <c r="G9" s="763">
        <v>2934840</v>
      </c>
      <c r="H9" s="764">
        <v>5202300</v>
      </c>
      <c r="I9" s="765">
        <v>1107730</v>
      </c>
      <c r="J9" s="766">
        <v>4094570</v>
      </c>
      <c r="K9" s="16"/>
      <c r="L9" s="16"/>
      <c r="N9" s="64">
        <v>9431691.5395191014</v>
      </c>
      <c r="O9" s="65">
        <v>2378906.112446785</v>
      </c>
      <c r="P9" s="66">
        <v>7052785.4285620749</v>
      </c>
      <c r="Q9" s="64">
        <v>3597441.9345418699</v>
      </c>
      <c r="R9" s="65">
        <v>662598.0430893749</v>
      </c>
      <c r="S9" s="66">
        <v>2934843.8967191242</v>
      </c>
      <c r="T9" s="64">
        <v>5202299.3919025958</v>
      </c>
      <c r="U9" s="65">
        <v>1107732.0718416609</v>
      </c>
      <c r="V9" s="67">
        <v>4094567.3012763262</v>
      </c>
    </row>
    <row r="10" spans="1:22" s="11" customFormat="1" ht="5.0999999999999996" customHeight="1" x14ac:dyDescent="0.2">
      <c r="A10" s="68"/>
      <c r="B10" s="214"/>
      <c r="C10" s="215"/>
      <c r="D10" s="188"/>
      <c r="E10" s="214"/>
      <c r="F10" s="215"/>
      <c r="G10" s="188"/>
      <c r="H10" s="214"/>
      <c r="I10" s="215"/>
      <c r="J10" s="215"/>
      <c r="N10" s="132"/>
      <c r="O10" s="132"/>
      <c r="P10" s="132"/>
      <c r="Q10" s="132"/>
      <c r="R10" s="132"/>
      <c r="S10" s="132"/>
      <c r="T10" s="132"/>
      <c r="U10" s="132"/>
      <c r="V10" s="133"/>
    </row>
    <row r="11" spans="1:22" s="11" customFormat="1" ht="15" customHeight="1" x14ac:dyDescent="0.2">
      <c r="A11" s="68" t="s">
        <v>15</v>
      </c>
      <c r="B11" s="767">
        <v>181250</v>
      </c>
      <c r="C11" s="817">
        <v>41840</v>
      </c>
      <c r="D11" s="867">
        <v>139410</v>
      </c>
      <c r="E11" s="917">
        <v>135450</v>
      </c>
      <c r="F11" s="967">
        <v>22260</v>
      </c>
      <c r="G11" s="1017">
        <v>113190</v>
      </c>
      <c r="H11" s="1067">
        <v>20390</v>
      </c>
      <c r="I11" s="1117">
        <v>4740</v>
      </c>
      <c r="J11" s="1167">
        <v>15650</v>
      </c>
      <c r="N11" s="130">
        <v>181253.56888580319</v>
      </c>
      <c r="O11" s="130">
        <v>41844.381360054023</v>
      </c>
      <c r="P11" s="130">
        <v>139409.1892166138</v>
      </c>
      <c r="Q11" s="130">
        <v>135450.54068851471</v>
      </c>
      <c r="R11" s="130">
        <v>22255.911577701569</v>
      </c>
      <c r="S11" s="130">
        <v>113194.62908983231</v>
      </c>
      <c r="T11" s="130">
        <v>20388.203424453739</v>
      </c>
      <c r="U11" s="130">
        <v>4736.7973263263702</v>
      </c>
      <c r="V11" s="131">
        <v>15651.40601539612</v>
      </c>
    </row>
    <row r="12" spans="1:22" s="11" customFormat="1" ht="15" customHeight="1" x14ac:dyDescent="0.2">
      <c r="A12" s="68" t="s">
        <v>16</v>
      </c>
      <c r="B12" s="768">
        <v>17850</v>
      </c>
      <c r="C12" s="818">
        <v>4780</v>
      </c>
      <c r="D12" s="868">
        <v>13060</v>
      </c>
      <c r="E12" s="918">
        <v>1710</v>
      </c>
      <c r="F12" s="968">
        <v>310</v>
      </c>
      <c r="G12" s="1018">
        <v>1400</v>
      </c>
      <c r="H12" s="1068">
        <v>3430</v>
      </c>
      <c r="I12" s="1118">
        <v>870</v>
      </c>
      <c r="J12" s="1168">
        <v>2560</v>
      </c>
      <c r="N12" s="130">
        <v>17846.994151115421</v>
      </c>
      <c r="O12" s="130">
        <v>4782.0397217273712</v>
      </c>
      <c r="P12" s="130">
        <v>13064.954471588129</v>
      </c>
      <c r="Q12" s="130">
        <v>1712.4804225862031</v>
      </c>
      <c r="R12" s="130">
        <v>307.60549879074102</v>
      </c>
      <c r="S12" s="130">
        <v>1404.8748743347819</v>
      </c>
      <c r="T12" s="130">
        <v>3428.8735136985779</v>
      </c>
      <c r="U12" s="130">
        <v>870.83287043124437</v>
      </c>
      <c r="V12" s="131">
        <v>2558.04073177278</v>
      </c>
    </row>
    <row r="13" spans="1:22" s="11" customFormat="1" ht="15" customHeight="1" x14ac:dyDescent="0.2">
      <c r="A13" s="68" t="s">
        <v>17</v>
      </c>
      <c r="B13" s="769">
        <v>171650</v>
      </c>
      <c r="C13" s="819">
        <v>40210</v>
      </c>
      <c r="D13" s="869">
        <v>131440</v>
      </c>
      <c r="E13" s="919">
        <v>25940</v>
      </c>
      <c r="F13" s="969">
        <v>5190</v>
      </c>
      <c r="G13" s="1019">
        <v>20760</v>
      </c>
      <c r="H13" s="1069">
        <v>210730</v>
      </c>
      <c r="I13" s="1119">
        <v>43950</v>
      </c>
      <c r="J13" s="1169">
        <v>166770</v>
      </c>
      <c r="N13" s="130">
        <v>171648.1448059082</v>
      </c>
      <c r="O13" s="130">
        <v>40209.014091491699</v>
      </c>
      <c r="P13" s="130">
        <v>131439.13409423831</v>
      </c>
      <c r="Q13" s="130">
        <v>25943.443533420559</v>
      </c>
      <c r="R13" s="130">
        <v>5187.9361263513574</v>
      </c>
      <c r="S13" s="130">
        <v>20755.507629871368</v>
      </c>
      <c r="T13" s="130">
        <v>210726.59848022461</v>
      </c>
      <c r="U13" s="130">
        <v>43952.263626098633</v>
      </c>
      <c r="V13" s="131">
        <v>166774.33665466309</v>
      </c>
    </row>
    <row r="14" spans="1:22" s="11" customFormat="1" ht="15" customHeight="1" x14ac:dyDescent="0.2">
      <c r="A14" s="68" t="s">
        <v>18</v>
      </c>
      <c r="B14" s="770">
        <v>125630</v>
      </c>
      <c r="C14" s="820">
        <v>27640</v>
      </c>
      <c r="D14" s="870">
        <v>97990</v>
      </c>
      <c r="E14" s="920">
        <v>47290</v>
      </c>
      <c r="F14" s="970">
        <v>8020</v>
      </c>
      <c r="G14" s="1020">
        <v>39270</v>
      </c>
      <c r="H14" s="1070">
        <v>22630</v>
      </c>
      <c r="I14" s="1120">
        <v>5060</v>
      </c>
      <c r="J14" s="1170">
        <v>17580</v>
      </c>
      <c r="N14" s="130">
        <v>125625.17581176761</v>
      </c>
      <c r="O14" s="130">
        <v>27638.45584487915</v>
      </c>
      <c r="P14" s="130">
        <v>97986.720344543457</v>
      </c>
      <c r="Q14" s="130">
        <v>47289.770179450512</v>
      </c>
      <c r="R14" s="130">
        <v>8016.4824901893726</v>
      </c>
      <c r="S14" s="130">
        <v>39273.288136422627</v>
      </c>
      <c r="T14" s="130">
        <v>22632.670162200931</v>
      </c>
      <c r="U14" s="130">
        <v>5056.4801397323608</v>
      </c>
      <c r="V14" s="131">
        <v>17576.189875125889</v>
      </c>
    </row>
    <row r="15" spans="1:22" s="11" customFormat="1" ht="15" customHeight="1" x14ac:dyDescent="0.2">
      <c r="A15" s="68" t="s">
        <v>19</v>
      </c>
      <c r="B15" s="771">
        <v>561380</v>
      </c>
      <c r="C15" s="821">
        <v>141700</v>
      </c>
      <c r="D15" s="871">
        <v>419680</v>
      </c>
      <c r="E15" s="921">
        <v>159370</v>
      </c>
      <c r="F15" s="971">
        <v>29220</v>
      </c>
      <c r="G15" s="1021">
        <v>130150</v>
      </c>
      <c r="H15" s="1071">
        <v>1299390</v>
      </c>
      <c r="I15" s="1121">
        <v>279320</v>
      </c>
      <c r="J15" s="1171">
        <v>1020060</v>
      </c>
      <c r="N15" s="130">
        <v>561375.97069358826</v>
      </c>
      <c r="O15" s="130">
        <v>141700.93674850461</v>
      </c>
      <c r="P15" s="130">
        <v>419675.0297794342</v>
      </c>
      <c r="Q15" s="130">
        <v>159369.76242315769</v>
      </c>
      <c r="R15" s="130">
        <v>29216.48000921309</v>
      </c>
      <c r="S15" s="130">
        <v>130153.2821191549</v>
      </c>
      <c r="T15" s="130">
        <v>1299387.0437965391</v>
      </c>
      <c r="U15" s="130">
        <v>279322.34394073492</v>
      </c>
      <c r="V15" s="131">
        <v>1020064.6852259641</v>
      </c>
    </row>
    <row r="16" spans="1:22" s="11" customFormat="1" ht="15" customHeight="1" x14ac:dyDescent="0.2">
      <c r="A16" s="68" t="s">
        <v>20</v>
      </c>
      <c r="B16" s="772">
        <v>169840</v>
      </c>
      <c r="C16" s="822">
        <v>44420</v>
      </c>
      <c r="D16" s="872">
        <v>125420</v>
      </c>
      <c r="E16" s="922">
        <v>19150</v>
      </c>
      <c r="F16" s="972">
        <v>3340</v>
      </c>
      <c r="G16" s="1022">
        <v>15820</v>
      </c>
      <c r="H16" s="1072">
        <v>97540</v>
      </c>
      <c r="I16" s="1122">
        <v>24310</v>
      </c>
      <c r="J16" s="1172">
        <v>73230</v>
      </c>
      <c r="N16" s="130">
        <v>169843.23005962369</v>
      </c>
      <c r="O16" s="130">
        <v>44423.471566200264</v>
      </c>
      <c r="P16" s="130">
        <v>125419.75723457339</v>
      </c>
      <c r="Q16" s="130">
        <v>19152.809533894058</v>
      </c>
      <c r="R16" s="130">
        <v>3337.2740807235241</v>
      </c>
      <c r="S16" s="130">
        <v>15815.53530925512</v>
      </c>
      <c r="T16" s="130">
        <v>97541.227998733521</v>
      </c>
      <c r="U16" s="130">
        <v>24313.941756486889</v>
      </c>
      <c r="V16" s="131">
        <v>73227.285597801208</v>
      </c>
    </row>
    <row r="17" spans="1:22" s="11" customFormat="1" ht="15" customHeight="1" x14ac:dyDescent="0.2">
      <c r="A17" s="68" t="s">
        <v>69</v>
      </c>
      <c r="B17" s="773">
        <v>85400</v>
      </c>
      <c r="C17" s="823">
        <v>30450</v>
      </c>
      <c r="D17" s="873">
        <v>54950</v>
      </c>
      <c r="E17" s="923">
        <v>27340</v>
      </c>
      <c r="F17" s="973">
        <v>6170</v>
      </c>
      <c r="G17" s="1023">
        <v>21170</v>
      </c>
      <c r="H17" s="1073">
        <v>55350</v>
      </c>
      <c r="I17" s="1123">
        <v>11540</v>
      </c>
      <c r="J17" s="1173">
        <v>43810</v>
      </c>
      <c r="N17" s="130">
        <v>85398.25439453125</v>
      </c>
      <c r="O17" s="130">
        <v>30450.867065429691</v>
      </c>
      <c r="P17" s="130">
        <v>54947.3896484375</v>
      </c>
      <c r="Q17" s="130">
        <v>27340.36387252808</v>
      </c>
      <c r="R17" s="130">
        <v>6167.2804183959961</v>
      </c>
      <c r="S17" s="130">
        <v>21173.083412647251</v>
      </c>
      <c r="T17" s="130">
        <v>55353.495788574219</v>
      </c>
      <c r="U17" s="130">
        <v>11543.082885742189</v>
      </c>
      <c r="V17" s="131">
        <v>43810.412475585938</v>
      </c>
    </row>
    <row r="18" spans="1:22" s="11" customFormat="1" ht="15" customHeight="1" x14ac:dyDescent="0.2">
      <c r="A18" s="68" t="s">
        <v>21</v>
      </c>
      <c r="B18" s="774">
        <v>23620</v>
      </c>
      <c r="C18" s="824">
        <v>6790</v>
      </c>
      <c r="D18" s="874">
        <v>16830</v>
      </c>
      <c r="E18" s="924">
        <v>17160</v>
      </c>
      <c r="F18" s="974">
        <v>3660</v>
      </c>
      <c r="G18" s="1024">
        <v>13500</v>
      </c>
      <c r="H18" s="1074">
        <v>9020</v>
      </c>
      <c r="I18" s="1124">
        <v>2060</v>
      </c>
      <c r="J18" s="1174">
        <v>6960</v>
      </c>
      <c r="N18" s="130">
        <v>23621.548828125</v>
      </c>
      <c r="O18" s="130">
        <v>6792.406982421875</v>
      </c>
      <c r="P18" s="130">
        <v>16829.141845703129</v>
      </c>
      <c r="Q18" s="130">
        <v>17159.600341796879</v>
      </c>
      <c r="R18" s="130">
        <v>3658.5845336914058</v>
      </c>
      <c r="S18" s="130">
        <v>13501.015625</v>
      </c>
      <c r="T18" s="130">
        <v>9019.5589599609375</v>
      </c>
      <c r="U18" s="130">
        <v>2058.302490234375</v>
      </c>
      <c r="V18" s="131">
        <v>6961.2562866210938</v>
      </c>
    </row>
    <row r="19" spans="1:22" s="11" customFormat="1" ht="15" customHeight="1" x14ac:dyDescent="0.2">
      <c r="A19" s="68" t="s">
        <v>22</v>
      </c>
      <c r="B19" s="775">
        <v>9080</v>
      </c>
      <c r="C19" s="825">
        <v>2870</v>
      </c>
      <c r="D19" s="875">
        <v>6210</v>
      </c>
      <c r="E19" s="925">
        <v>23440</v>
      </c>
      <c r="F19" s="975">
        <v>4730</v>
      </c>
      <c r="G19" s="1025">
        <v>18710</v>
      </c>
      <c r="H19" s="1075">
        <v>4980</v>
      </c>
      <c r="I19" s="1125">
        <v>1120</v>
      </c>
      <c r="J19" s="1175">
        <v>3860</v>
      </c>
      <c r="N19" s="130">
        <v>9081.26953125</v>
      </c>
      <c r="O19" s="130">
        <v>2870.440673828125</v>
      </c>
      <c r="P19" s="130">
        <v>6210.82861328125</v>
      </c>
      <c r="Q19" s="130">
        <v>23440.0859375</v>
      </c>
      <c r="R19" s="130">
        <v>4729.6455078125</v>
      </c>
      <c r="S19" s="130">
        <v>18710.44140625</v>
      </c>
      <c r="T19" s="130">
        <v>4982.8740234375</v>
      </c>
      <c r="U19" s="130">
        <v>1122.99853515625</v>
      </c>
      <c r="V19" s="131">
        <v>3859.87548828125</v>
      </c>
    </row>
    <row r="20" spans="1:22" s="11" customFormat="1" ht="15" customHeight="1" x14ac:dyDescent="0.2">
      <c r="A20" s="68" t="s">
        <v>23</v>
      </c>
      <c r="B20" s="776">
        <v>497280</v>
      </c>
      <c r="C20" s="826">
        <v>108760</v>
      </c>
      <c r="D20" s="876">
        <v>388520</v>
      </c>
      <c r="E20" s="926">
        <v>303740</v>
      </c>
      <c r="F20" s="976">
        <v>53100</v>
      </c>
      <c r="G20" s="1026">
        <v>250640</v>
      </c>
      <c r="H20" s="1076">
        <v>440300</v>
      </c>
      <c r="I20" s="1126">
        <v>80290</v>
      </c>
      <c r="J20" s="1176">
        <v>360010</v>
      </c>
      <c r="N20" s="130">
        <v>497282.8897857666</v>
      </c>
      <c r="O20" s="130">
        <v>108758.74502563479</v>
      </c>
      <c r="P20" s="130">
        <v>388524.14399719238</v>
      </c>
      <c r="Q20" s="130">
        <v>303738.57356834412</v>
      </c>
      <c r="R20" s="130">
        <v>53097.387797355652</v>
      </c>
      <c r="S20" s="130">
        <v>250641.18548965451</v>
      </c>
      <c r="T20" s="130">
        <v>440300.57516098022</v>
      </c>
      <c r="U20" s="130">
        <v>80287.263641834259</v>
      </c>
      <c r="V20" s="131">
        <v>360013.31479644781</v>
      </c>
    </row>
    <row r="21" spans="1:22" s="11" customFormat="1" ht="15" customHeight="1" x14ac:dyDescent="0.2">
      <c r="A21" s="68" t="s">
        <v>24</v>
      </c>
      <c r="B21" s="777">
        <v>277440</v>
      </c>
      <c r="C21" s="827">
        <v>72000</v>
      </c>
      <c r="D21" s="877">
        <v>205440</v>
      </c>
      <c r="E21" s="927">
        <v>289250</v>
      </c>
      <c r="F21" s="977">
        <v>58160</v>
      </c>
      <c r="G21" s="1027">
        <v>231080</v>
      </c>
      <c r="H21" s="1077">
        <v>92210</v>
      </c>
      <c r="I21" s="1127">
        <v>21750</v>
      </c>
      <c r="J21" s="1177">
        <v>70460</v>
      </c>
      <c r="N21" s="130">
        <v>277441.76921653748</v>
      </c>
      <c r="O21" s="130">
        <v>72000.524644374847</v>
      </c>
      <c r="P21" s="130">
        <v>205441.24441719061</v>
      </c>
      <c r="Q21" s="130">
        <v>289248.7518620491</v>
      </c>
      <c r="R21" s="130">
        <v>58164.612298965447</v>
      </c>
      <c r="S21" s="130">
        <v>231084.1401386261</v>
      </c>
      <c r="T21" s="130">
        <v>92214.297339200974</v>
      </c>
      <c r="U21" s="130">
        <v>21754.57446205616</v>
      </c>
      <c r="V21" s="131">
        <v>70459.722381055355</v>
      </c>
    </row>
    <row r="22" spans="1:22" s="11" customFormat="1" ht="15" customHeight="1" x14ac:dyDescent="0.2">
      <c r="A22" s="68" t="s">
        <v>25</v>
      </c>
      <c r="B22" s="778">
        <v>12510</v>
      </c>
      <c r="C22" s="828">
        <v>2120</v>
      </c>
      <c r="D22" s="878">
        <v>10390</v>
      </c>
      <c r="E22" s="928">
        <v>1920</v>
      </c>
      <c r="F22" s="978">
        <v>300</v>
      </c>
      <c r="G22" s="1028">
        <v>1620</v>
      </c>
      <c r="H22" s="1078">
        <v>10240</v>
      </c>
      <c r="I22" s="1128">
        <v>2460</v>
      </c>
      <c r="J22" s="1178">
        <v>7780</v>
      </c>
      <c r="N22" s="130">
        <v>12512.241037637001</v>
      </c>
      <c r="O22" s="130">
        <v>2121.8549194335942</v>
      </c>
      <c r="P22" s="130">
        <v>10390.386484414341</v>
      </c>
      <c r="Q22" s="130">
        <v>1919.6087837219241</v>
      </c>
      <c r="R22" s="130">
        <v>295.28499984741211</v>
      </c>
      <c r="S22" s="130">
        <v>1624.3237867355349</v>
      </c>
      <c r="T22" s="130">
        <v>10239.06640625</v>
      </c>
      <c r="U22" s="130">
        <v>2460.641494750977</v>
      </c>
      <c r="V22" s="131">
        <v>7778.4248046875</v>
      </c>
    </row>
    <row r="23" spans="1:22" s="11" customFormat="1" ht="15" customHeight="1" x14ac:dyDescent="0.2">
      <c r="A23" s="68" t="s">
        <v>26</v>
      </c>
      <c r="B23" s="779">
        <v>88300</v>
      </c>
      <c r="C23" s="829">
        <v>20640</v>
      </c>
      <c r="D23" s="879">
        <v>67650</v>
      </c>
      <c r="E23" s="929">
        <v>1320</v>
      </c>
      <c r="F23" s="979">
        <v>280</v>
      </c>
      <c r="G23" s="1029">
        <v>1050</v>
      </c>
      <c r="H23" s="1079">
        <v>21880</v>
      </c>
      <c r="I23" s="1129">
        <v>4970</v>
      </c>
      <c r="J23" s="1179">
        <v>16910</v>
      </c>
      <c r="N23" s="130">
        <v>88298.12133026123</v>
      </c>
      <c r="O23" s="130">
        <v>20643.596790313721</v>
      </c>
      <c r="P23" s="130">
        <v>67654.524424552917</v>
      </c>
      <c r="Q23" s="130">
        <v>1320.736794888973</v>
      </c>
      <c r="R23" s="130">
        <v>275.37376613914972</v>
      </c>
      <c r="S23" s="130">
        <v>1045.3630437552929</v>
      </c>
      <c r="T23" s="130">
        <v>21881.831463336941</v>
      </c>
      <c r="U23" s="130">
        <v>4971.0927627086639</v>
      </c>
      <c r="V23" s="131">
        <v>16910.738615989689</v>
      </c>
    </row>
    <row r="24" spans="1:22" s="11" customFormat="1" ht="15" customHeight="1" x14ac:dyDescent="0.2">
      <c r="A24" s="68" t="s">
        <v>27</v>
      </c>
      <c r="B24" s="780">
        <v>323510</v>
      </c>
      <c r="C24" s="830">
        <v>91820</v>
      </c>
      <c r="D24" s="880">
        <v>231700</v>
      </c>
      <c r="E24" s="930">
        <v>156450</v>
      </c>
      <c r="F24" s="980">
        <v>27980</v>
      </c>
      <c r="G24" s="1030">
        <v>128470</v>
      </c>
      <c r="H24" s="1080">
        <v>180330</v>
      </c>
      <c r="I24" s="1130">
        <v>44390</v>
      </c>
      <c r="J24" s="1180">
        <v>135940</v>
      </c>
      <c r="N24" s="130">
        <v>323514.22589874268</v>
      </c>
      <c r="O24" s="130">
        <v>91815.424575805664</v>
      </c>
      <c r="P24" s="130">
        <v>231698.79731750491</v>
      </c>
      <c r="Q24" s="130">
        <v>156454.26390079409</v>
      </c>
      <c r="R24" s="130">
        <v>27980.64824899286</v>
      </c>
      <c r="S24" s="130">
        <v>128473.6130502671</v>
      </c>
      <c r="T24" s="130">
        <v>180325.564217329</v>
      </c>
      <c r="U24" s="130">
        <v>44387.410168945789</v>
      </c>
      <c r="V24" s="131">
        <v>135938.15486931801</v>
      </c>
    </row>
    <row r="25" spans="1:22" s="11" customFormat="1" ht="15" customHeight="1" x14ac:dyDescent="0.2">
      <c r="A25" s="68" t="s">
        <v>28</v>
      </c>
      <c r="B25" s="781">
        <v>303430</v>
      </c>
      <c r="C25" s="831">
        <v>69920</v>
      </c>
      <c r="D25" s="881">
        <v>233510</v>
      </c>
      <c r="E25" s="931">
        <v>69290</v>
      </c>
      <c r="F25" s="981">
        <v>11100</v>
      </c>
      <c r="G25" s="1031">
        <v>58190</v>
      </c>
      <c r="H25" s="1081">
        <v>46600</v>
      </c>
      <c r="I25" s="1131">
        <v>10930</v>
      </c>
      <c r="J25" s="1181">
        <v>35670</v>
      </c>
      <c r="N25" s="130">
        <v>303426.16522216803</v>
      </c>
      <c r="O25" s="130">
        <v>69918.271896362305</v>
      </c>
      <c r="P25" s="130">
        <v>233507.89210510251</v>
      </c>
      <c r="Q25" s="130">
        <v>69287.818913936615</v>
      </c>
      <c r="R25" s="130">
        <v>11101.439618378879</v>
      </c>
      <c r="S25" s="130">
        <v>58186.379510462277</v>
      </c>
      <c r="T25" s="130">
        <v>46596.717242240913</v>
      </c>
      <c r="U25" s="130">
        <v>10929.21426963806</v>
      </c>
      <c r="V25" s="131">
        <v>35667.502645492546</v>
      </c>
    </row>
    <row r="26" spans="1:22" s="11" customFormat="1" ht="15" customHeight="1" x14ac:dyDescent="0.2">
      <c r="A26" s="68" t="s">
        <v>29</v>
      </c>
      <c r="B26" s="782">
        <v>149310</v>
      </c>
      <c r="C26" s="832">
        <v>38020</v>
      </c>
      <c r="D26" s="882">
        <v>111290</v>
      </c>
      <c r="E26" s="932">
        <v>14220</v>
      </c>
      <c r="F26" s="982">
        <v>2430</v>
      </c>
      <c r="G26" s="1032">
        <v>11790</v>
      </c>
      <c r="H26" s="1082">
        <v>19060</v>
      </c>
      <c r="I26" s="1132">
        <v>4560</v>
      </c>
      <c r="J26" s="1182">
        <v>14500</v>
      </c>
      <c r="N26" s="130">
        <v>149312.18995666501</v>
      </c>
      <c r="O26" s="130">
        <v>38021.430191040039</v>
      </c>
      <c r="P26" s="130">
        <v>111290.7604980469</v>
      </c>
      <c r="Q26" s="130">
        <v>14216.71184468269</v>
      </c>
      <c r="R26" s="130">
        <v>2426.5840268880129</v>
      </c>
      <c r="S26" s="130">
        <v>11790.127562046049</v>
      </c>
      <c r="T26" s="130">
        <v>19061.98896026611</v>
      </c>
      <c r="U26" s="130">
        <v>4563.5489844083786</v>
      </c>
      <c r="V26" s="131">
        <v>14498.440097332001</v>
      </c>
    </row>
    <row r="27" spans="1:22" s="11" customFormat="1" ht="15" customHeight="1" x14ac:dyDescent="0.2">
      <c r="A27" s="68" t="s">
        <v>30</v>
      </c>
      <c r="B27" s="783">
        <v>121780</v>
      </c>
      <c r="C27" s="833">
        <v>29060</v>
      </c>
      <c r="D27" s="883">
        <v>92720</v>
      </c>
      <c r="E27" s="933">
        <v>14910</v>
      </c>
      <c r="F27" s="983">
        <v>2710</v>
      </c>
      <c r="G27" s="1033">
        <v>12200</v>
      </c>
      <c r="H27" s="1083">
        <v>33310</v>
      </c>
      <c r="I27" s="1133">
        <v>7760</v>
      </c>
      <c r="J27" s="1183">
        <v>25550</v>
      </c>
      <c r="N27" s="130">
        <v>121782.201789856</v>
      </c>
      <c r="O27" s="130">
        <v>29058.512817382809</v>
      </c>
      <c r="P27" s="130">
        <v>92723.687812805176</v>
      </c>
      <c r="Q27" s="130">
        <v>14912.88392722607</v>
      </c>
      <c r="R27" s="130">
        <v>2708.5455077588558</v>
      </c>
      <c r="S27" s="130">
        <v>12204.338424086571</v>
      </c>
      <c r="T27" s="130">
        <v>33307.130507946007</v>
      </c>
      <c r="U27" s="130">
        <v>7761.5991569757462</v>
      </c>
      <c r="V27" s="131">
        <v>25545.5312628746</v>
      </c>
    </row>
    <row r="28" spans="1:22" s="11" customFormat="1" ht="15" customHeight="1" x14ac:dyDescent="0.2">
      <c r="A28" s="68" t="s">
        <v>31</v>
      </c>
      <c r="B28" s="784">
        <v>229880</v>
      </c>
      <c r="C28" s="834">
        <v>50240</v>
      </c>
      <c r="D28" s="884">
        <v>179650</v>
      </c>
      <c r="E28" s="934">
        <v>34980</v>
      </c>
      <c r="F28" s="984">
        <v>6540</v>
      </c>
      <c r="G28" s="1034">
        <v>28440</v>
      </c>
      <c r="H28" s="1084">
        <v>15730</v>
      </c>
      <c r="I28" s="1134">
        <v>3520</v>
      </c>
      <c r="J28" s="1184">
        <v>12210</v>
      </c>
      <c r="N28" s="130">
        <v>229882.5811004639</v>
      </c>
      <c r="O28" s="130">
        <v>50235.055976867683</v>
      </c>
      <c r="P28" s="130">
        <v>179647.5241775513</v>
      </c>
      <c r="Q28" s="130">
        <v>34978.250081896782</v>
      </c>
      <c r="R28" s="130">
        <v>6540.0388655662537</v>
      </c>
      <c r="S28" s="130">
        <v>28438.210245966911</v>
      </c>
      <c r="T28" s="130">
        <v>15730.467092990881</v>
      </c>
      <c r="U28" s="130">
        <v>3520.5624885559082</v>
      </c>
      <c r="V28" s="131">
        <v>12209.904462099081</v>
      </c>
    </row>
    <row r="29" spans="1:22" s="11" customFormat="1" ht="15" customHeight="1" x14ac:dyDescent="0.2">
      <c r="A29" s="68" t="s">
        <v>32</v>
      </c>
      <c r="B29" s="785">
        <v>155630</v>
      </c>
      <c r="C29" s="835">
        <v>32660</v>
      </c>
      <c r="D29" s="885">
        <v>122960</v>
      </c>
      <c r="E29" s="935">
        <v>151950</v>
      </c>
      <c r="F29" s="985">
        <v>25200</v>
      </c>
      <c r="G29" s="1035">
        <v>126750</v>
      </c>
      <c r="H29" s="1085">
        <v>21190</v>
      </c>
      <c r="I29" s="1135">
        <v>3700</v>
      </c>
      <c r="J29" s="1185">
        <v>17490</v>
      </c>
      <c r="N29" s="130">
        <v>155627.67535400391</v>
      </c>
      <c r="O29" s="130">
        <v>32662.979349136349</v>
      </c>
      <c r="P29" s="130">
        <v>122964.6968688965</v>
      </c>
      <c r="Q29" s="130">
        <v>151951.76558208471</v>
      </c>
      <c r="R29" s="130">
        <v>25203.42539024353</v>
      </c>
      <c r="S29" s="130">
        <v>126748.33972263341</v>
      </c>
      <c r="T29" s="130">
        <v>21185.565952777859</v>
      </c>
      <c r="U29" s="130">
        <v>3696.5060288310051</v>
      </c>
      <c r="V29" s="131">
        <v>17489.059724330898</v>
      </c>
    </row>
    <row r="30" spans="1:22" s="11" customFormat="1" ht="15" customHeight="1" x14ac:dyDescent="0.2">
      <c r="A30" s="68" t="s">
        <v>33</v>
      </c>
      <c r="B30" s="786">
        <v>62330</v>
      </c>
      <c r="C30" s="836">
        <v>15010</v>
      </c>
      <c r="D30" s="886">
        <v>47320</v>
      </c>
      <c r="E30" s="936">
        <v>2210</v>
      </c>
      <c r="F30" s="986">
        <v>510</v>
      </c>
      <c r="G30" s="1036">
        <v>1700</v>
      </c>
      <c r="H30" s="1086">
        <v>1750</v>
      </c>
      <c r="I30" s="1136">
        <v>510</v>
      </c>
      <c r="J30" s="1186">
        <v>1240</v>
      </c>
      <c r="N30" s="130">
        <v>62330.898986816414</v>
      </c>
      <c r="O30" s="130">
        <v>15007.65307617188</v>
      </c>
      <c r="P30" s="130">
        <v>47323.245483398438</v>
      </c>
      <c r="Q30" s="130">
        <v>2207.9627208709721</v>
      </c>
      <c r="R30" s="130">
        <v>505.54090201854711</v>
      </c>
      <c r="S30" s="130">
        <v>1702.4218804836271</v>
      </c>
      <c r="T30" s="130">
        <v>1746.773969650269</v>
      </c>
      <c r="U30" s="130">
        <v>506.33739519119263</v>
      </c>
      <c r="V30" s="131">
        <v>1240.4365787506099</v>
      </c>
    </row>
    <row r="31" spans="1:22" s="11" customFormat="1" ht="15" customHeight="1" x14ac:dyDescent="0.2">
      <c r="A31" s="68" t="s">
        <v>34</v>
      </c>
      <c r="B31" s="787">
        <v>110450</v>
      </c>
      <c r="C31" s="837">
        <v>36650</v>
      </c>
      <c r="D31" s="887">
        <v>73800</v>
      </c>
      <c r="E31" s="937">
        <v>116160</v>
      </c>
      <c r="F31" s="987">
        <v>27110</v>
      </c>
      <c r="G31" s="1037">
        <v>89060</v>
      </c>
      <c r="H31" s="1087">
        <v>50180</v>
      </c>
      <c r="I31" s="1137">
        <v>11210</v>
      </c>
      <c r="J31" s="1187">
        <v>38970</v>
      </c>
      <c r="N31" s="130">
        <v>110454.66351318359</v>
      </c>
      <c r="O31" s="130">
        <v>36650.369750976563</v>
      </c>
      <c r="P31" s="130">
        <v>73804.294616699219</v>
      </c>
      <c r="Q31" s="130">
        <v>116162.9864835739</v>
      </c>
      <c r="R31" s="130">
        <v>27106.91139221191</v>
      </c>
      <c r="S31" s="130">
        <v>89056.075671195984</v>
      </c>
      <c r="T31" s="130">
        <v>50180.628101348877</v>
      </c>
      <c r="U31" s="130">
        <v>11207.67555332184</v>
      </c>
      <c r="V31" s="131">
        <v>38972.952718734741</v>
      </c>
    </row>
    <row r="32" spans="1:22" s="11" customFormat="1" ht="15" customHeight="1" x14ac:dyDescent="0.2">
      <c r="A32" s="68" t="s">
        <v>35</v>
      </c>
      <c r="B32" s="788">
        <v>192440</v>
      </c>
      <c r="C32" s="838">
        <v>66440</v>
      </c>
      <c r="D32" s="888">
        <v>126000</v>
      </c>
      <c r="E32" s="938">
        <v>37750</v>
      </c>
      <c r="F32" s="988">
        <v>8870</v>
      </c>
      <c r="G32" s="1038">
        <v>28890</v>
      </c>
      <c r="H32" s="1088">
        <v>78210</v>
      </c>
      <c r="I32" s="1138">
        <v>16940</v>
      </c>
      <c r="J32" s="1188">
        <v>61270</v>
      </c>
      <c r="N32" s="130">
        <v>192435.71273803711</v>
      </c>
      <c r="O32" s="130">
        <v>66438.581817626953</v>
      </c>
      <c r="P32" s="130">
        <v>125997.13310241701</v>
      </c>
      <c r="Q32" s="130">
        <v>37753.87744140625</v>
      </c>
      <c r="R32" s="130">
        <v>8867.2653026580811</v>
      </c>
      <c r="S32" s="130">
        <v>28886.61290645599</v>
      </c>
      <c r="T32" s="130">
        <v>78209.424301147461</v>
      </c>
      <c r="U32" s="130">
        <v>16939.01217460632</v>
      </c>
      <c r="V32" s="131">
        <v>61270.411926269531</v>
      </c>
    </row>
    <row r="33" spans="1:22" s="11" customFormat="1" ht="15" customHeight="1" x14ac:dyDescent="0.2">
      <c r="A33" s="68" t="s">
        <v>36</v>
      </c>
      <c r="B33" s="789">
        <v>403690</v>
      </c>
      <c r="C33" s="839">
        <v>94770</v>
      </c>
      <c r="D33" s="889">
        <v>308920</v>
      </c>
      <c r="E33" s="939">
        <v>135990</v>
      </c>
      <c r="F33" s="989">
        <v>21790</v>
      </c>
      <c r="G33" s="1039">
        <v>114200</v>
      </c>
      <c r="H33" s="1089">
        <v>49530</v>
      </c>
      <c r="I33" s="1139">
        <v>11610</v>
      </c>
      <c r="J33" s="1189">
        <v>37920</v>
      </c>
      <c r="N33" s="130">
        <v>403687.69575500488</v>
      </c>
      <c r="O33" s="130">
        <v>94766.288074493408</v>
      </c>
      <c r="P33" s="130">
        <v>308921.40913391107</v>
      </c>
      <c r="Q33" s="130">
        <v>135989.90107214451</v>
      </c>
      <c r="R33" s="130">
        <v>21787.737119089808</v>
      </c>
      <c r="S33" s="130">
        <v>114202.1632795334</v>
      </c>
      <c r="T33" s="130">
        <v>49526.599180579193</v>
      </c>
      <c r="U33" s="130">
        <v>11606.3659850359</v>
      </c>
      <c r="V33" s="131">
        <v>37920.232941627502</v>
      </c>
    </row>
    <row r="34" spans="1:22" s="11" customFormat="1" ht="15" customHeight="1" x14ac:dyDescent="0.2">
      <c r="A34" s="68" t="s">
        <v>37</v>
      </c>
      <c r="B34" s="790">
        <v>185470</v>
      </c>
      <c r="C34" s="840">
        <v>55740</v>
      </c>
      <c r="D34" s="890">
        <v>129730</v>
      </c>
      <c r="E34" s="940">
        <v>38940</v>
      </c>
      <c r="F34" s="990">
        <v>7510</v>
      </c>
      <c r="G34" s="1040">
        <v>31420</v>
      </c>
      <c r="H34" s="1090">
        <v>27200</v>
      </c>
      <c r="I34" s="1140">
        <v>6960</v>
      </c>
      <c r="J34" s="1190">
        <v>20240</v>
      </c>
      <c r="N34" s="130">
        <v>185470.95251464841</v>
      </c>
      <c r="O34" s="130">
        <v>55741.011138916023</v>
      </c>
      <c r="P34" s="130">
        <v>129729.942199707</v>
      </c>
      <c r="Q34" s="130">
        <v>38936.220744550228</v>
      </c>
      <c r="R34" s="130">
        <v>7514.2605924084783</v>
      </c>
      <c r="S34" s="130">
        <v>31421.96019585431</v>
      </c>
      <c r="T34" s="130">
        <v>27200.507933139801</v>
      </c>
      <c r="U34" s="130">
        <v>6960.8594748973846</v>
      </c>
      <c r="V34" s="131">
        <v>20239.64842295647</v>
      </c>
    </row>
    <row r="35" spans="1:22" s="11" customFormat="1" ht="15" customHeight="1" x14ac:dyDescent="0.2">
      <c r="A35" s="68" t="s">
        <v>38</v>
      </c>
      <c r="B35" s="791">
        <v>91660</v>
      </c>
      <c r="C35" s="841">
        <v>21830</v>
      </c>
      <c r="D35" s="891">
        <v>69840</v>
      </c>
      <c r="E35" s="941">
        <v>115750</v>
      </c>
      <c r="F35" s="991">
        <v>19700</v>
      </c>
      <c r="G35" s="1041">
        <v>96060</v>
      </c>
      <c r="H35" s="1091">
        <v>8310</v>
      </c>
      <c r="I35" s="1141">
        <v>1820</v>
      </c>
      <c r="J35" s="1191">
        <v>6490</v>
      </c>
      <c r="N35" s="130">
        <v>91662.949164390564</v>
      </c>
      <c r="O35" s="130">
        <v>21826.380842208859</v>
      </c>
      <c r="P35" s="130">
        <v>69836.568665504456</v>
      </c>
      <c r="Q35" s="130">
        <v>115752.7556972504</v>
      </c>
      <c r="R35" s="130">
        <v>19695.361194610599</v>
      </c>
      <c r="S35" s="130">
        <v>96057.395151138306</v>
      </c>
      <c r="T35" s="130">
        <v>8311.7788710594177</v>
      </c>
      <c r="U35" s="130">
        <v>1816.929710566998</v>
      </c>
      <c r="V35" s="131">
        <v>6494.8491531610489</v>
      </c>
    </row>
    <row r="36" spans="1:22" s="11" customFormat="1" ht="15" customHeight="1" x14ac:dyDescent="0.2">
      <c r="A36" s="68" t="s">
        <v>39</v>
      </c>
      <c r="B36" s="792">
        <v>284530</v>
      </c>
      <c r="C36" s="842">
        <v>62790</v>
      </c>
      <c r="D36" s="892">
        <v>221750</v>
      </c>
      <c r="E36" s="942">
        <v>69210</v>
      </c>
      <c r="F36" s="992">
        <v>11590</v>
      </c>
      <c r="G36" s="1042">
        <v>57610</v>
      </c>
      <c r="H36" s="1092">
        <v>24160</v>
      </c>
      <c r="I36" s="1142">
        <v>5750</v>
      </c>
      <c r="J36" s="1192">
        <v>18410</v>
      </c>
      <c r="N36" s="130">
        <v>284533.71346282959</v>
      </c>
      <c r="O36" s="130">
        <v>62786.98561668396</v>
      </c>
      <c r="P36" s="130">
        <v>221746.72807312009</v>
      </c>
      <c r="Q36" s="130">
        <v>69207.382966805249</v>
      </c>
      <c r="R36" s="130">
        <v>11593.792810987679</v>
      </c>
      <c r="S36" s="130">
        <v>57613.590358614922</v>
      </c>
      <c r="T36" s="130">
        <v>24157.603061079979</v>
      </c>
      <c r="U36" s="130">
        <v>5749.1622071862221</v>
      </c>
      <c r="V36" s="131">
        <v>18408.44070541859</v>
      </c>
    </row>
    <row r="37" spans="1:22" s="11" customFormat="1" ht="15" customHeight="1" x14ac:dyDescent="0.2">
      <c r="A37" s="68" t="s">
        <v>40</v>
      </c>
      <c r="B37" s="793">
        <v>50180</v>
      </c>
      <c r="C37" s="843">
        <v>11010</v>
      </c>
      <c r="D37" s="893">
        <v>39170</v>
      </c>
      <c r="E37" s="943">
        <v>490</v>
      </c>
      <c r="F37" s="993">
        <v>90</v>
      </c>
      <c r="G37" s="1043">
        <v>390</v>
      </c>
      <c r="H37" s="1093">
        <v>3770</v>
      </c>
      <c r="I37" s="1143">
        <v>810</v>
      </c>
      <c r="J37" s="1193">
        <v>2960</v>
      </c>
      <c r="N37" s="130">
        <v>50182.806791305542</v>
      </c>
      <c r="O37" s="130">
        <v>11008.03222513199</v>
      </c>
      <c r="P37" s="130">
        <v>39174.775025367737</v>
      </c>
      <c r="Q37" s="130">
        <v>486.21862619742751</v>
      </c>
      <c r="R37" s="130">
        <v>94.589573845267296</v>
      </c>
      <c r="S37" s="130">
        <v>391.62905406951899</v>
      </c>
      <c r="T37" s="130">
        <v>3770.1402158737178</v>
      </c>
      <c r="U37" s="130">
        <v>814.39590132422745</v>
      </c>
      <c r="V37" s="131">
        <v>2955.744260340929</v>
      </c>
    </row>
    <row r="38" spans="1:22" s="11" customFormat="1" ht="15" customHeight="1" x14ac:dyDescent="0.2">
      <c r="A38" s="68" t="s">
        <v>41</v>
      </c>
      <c r="B38" s="794">
        <v>81230</v>
      </c>
      <c r="C38" s="844">
        <v>20890</v>
      </c>
      <c r="D38" s="894">
        <v>60340</v>
      </c>
      <c r="E38" s="944">
        <v>8920</v>
      </c>
      <c r="F38" s="994">
        <v>1680</v>
      </c>
      <c r="G38" s="1044">
        <v>7250</v>
      </c>
      <c r="H38" s="1094">
        <v>19790</v>
      </c>
      <c r="I38" s="1144">
        <v>4740</v>
      </c>
      <c r="J38" s="1194">
        <v>15060</v>
      </c>
      <c r="N38" s="130">
        <v>81225.786249160767</v>
      </c>
      <c r="O38" s="130">
        <v>20888.766699314121</v>
      </c>
      <c r="P38" s="130">
        <v>60337.0197057724</v>
      </c>
      <c r="Q38" s="130">
        <v>8922.8759741857648</v>
      </c>
      <c r="R38" s="130">
        <v>1675.5669628605251</v>
      </c>
      <c r="S38" s="130">
        <v>7247.3091727495193</v>
      </c>
      <c r="T38" s="130">
        <v>19792.411691322919</v>
      </c>
      <c r="U38" s="130">
        <v>4737.1629123073071</v>
      </c>
      <c r="V38" s="131">
        <v>15055.24896530807</v>
      </c>
    </row>
    <row r="39" spans="1:22" s="11" customFormat="1" ht="15" customHeight="1" x14ac:dyDescent="0.2">
      <c r="A39" s="68" t="s">
        <v>42</v>
      </c>
      <c r="B39" s="795">
        <v>64020</v>
      </c>
      <c r="C39" s="845">
        <v>12780</v>
      </c>
      <c r="D39" s="895">
        <v>51230</v>
      </c>
      <c r="E39" s="945">
        <v>25260</v>
      </c>
      <c r="F39" s="995">
        <v>4080</v>
      </c>
      <c r="G39" s="1045">
        <v>21180</v>
      </c>
      <c r="H39" s="1095">
        <v>81860</v>
      </c>
      <c r="I39" s="1145">
        <v>16230</v>
      </c>
      <c r="J39" s="1195">
        <v>65630</v>
      </c>
      <c r="N39" s="130">
        <v>64015.813163757317</v>
      </c>
      <c r="O39" s="130">
        <v>12783.88764023781</v>
      </c>
      <c r="P39" s="130">
        <v>51231.925330638893</v>
      </c>
      <c r="Q39" s="130">
        <v>25259.411487221721</v>
      </c>
      <c r="R39" s="130">
        <v>4080.9342639930551</v>
      </c>
      <c r="S39" s="130">
        <v>21178.476478129629</v>
      </c>
      <c r="T39" s="130">
        <v>81858.230024814606</v>
      </c>
      <c r="U39" s="130">
        <v>16230.72949409485</v>
      </c>
      <c r="V39" s="131">
        <v>65627.498747825623</v>
      </c>
    </row>
    <row r="40" spans="1:22" s="11" customFormat="1" ht="15" customHeight="1" x14ac:dyDescent="0.2">
      <c r="A40" s="69" t="s">
        <v>43</v>
      </c>
      <c r="B40" s="796">
        <v>47740</v>
      </c>
      <c r="C40" s="846">
        <v>15450</v>
      </c>
      <c r="D40" s="896">
        <v>32290</v>
      </c>
      <c r="E40" s="946">
        <v>1320</v>
      </c>
      <c r="F40" s="996">
        <v>390</v>
      </c>
      <c r="G40" s="1046">
        <v>930</v>
      </c>
      <c r="H40" s="1096">
        <v>4060</v>
      </c>
      <c r="I40" s="1146">
        <v>1060</v>
      </c>
      <c r="J40" s="1196">
        <v>3000</v>
      </c>
      <c r="N40" s="130">
        <v>47735.538452148438</v>
      </c>
      <c r="O40" s="130">
        <v>15448.540374755859</v>
      </c>
      <c r="P40" s="130">
        <v>32286.997436523441</v>
      </c>
      <c r="Q40" s="130">
        <v>1322.419007301331</v>
      </c>
      <c r="R40" s="130">
        <v>391.03247839212418</v>
      </c>
      <c r="S40" s="130">
        <v>931.38652086257935</v>
      </c>
      <c r="T40" s="130">
        <v>4056.9897994995122</v>
      </c>
      <c r="U40" s="130">
        <v>1055.5607385635381</v>
      </c>
      <c r="V40" s="131">
        <v>3001.4291095733638</v>
      </c>
    </row>
    <row r="41" spans="1:22" s="11" customFormat="1" ht="15" customHeight="1" x14ac:dyDescent="0.2">
      <c r="A41" s="68" t="s">
        <v>44</v>
      </c>
      <c r="B41" s="797">
        <v>155180</v>
      </c>
      <c r="C41" s="847">
        <v>58640</v>
      </c>
      <c r="D41" s="897">
        <v>96530</v>
      </c>
      <c r="E41" s="947">
        <v>81540</v>
      </c>
      <c r="F41" s="997">
        <v>17370</v>
      </c>
      <c r="G41" s="1047">
        <v>64170</v>
      </c>
      <c r="H41" s="1097">
        <v>145830</v>
      </c>
      <c r="I41" s="1147">
        <v>30760</v>
      </c>
      <c r="J41" s="1197">
        <v>115070</v>
      </c>
      <c r="N41" s="130">
        <v>155176.5090332031</v>
      </c>
      <c r="O41" s="130">
        <v>58643.808929443359</v>
      </c>
      <c r="P41" s="130">
        <v>96532.699951171875</v>
      </c>
      <c r="Q41" s="130">
        <v>81537.818939208984</v>
      </c>
      <c r="R41" s="130">
        <v>17369.43907165527</v>
      </c>
      <c r="S41" s="130">
        <v>64168.379760742188</v>
      </c>
      <c r="T41" s="130">
        <v>145833.896484375</v>
      </c>
      <c r="U41" s="130">
        <v>30761.757034301761</v>
      </c>
      <c r="V41" s="131">
        <v>115072.1370239258</v>
      </c>
    </row>
    <row r="42" spans="1:22" s="11" customFormat="1" ht="15" customHeight="1" x14ac:dyDescent="0.2">
      <c r="A42" s="68" t="s">
        <v>45</v>
      </c>
      <c r="B42" s="798">
        <v>35620</v>
      </c>
      <c r="C42" s="848">
        <v>7020</v>
      </c>
      <c r="D42" s="898">
        <v>28590</v>
      </c>
      <c r="E42" s="948">
        <v>3440</v>
      </c>
      <c r="F42" s="998">
        <v>560</v>
      </c>
      <c r="G42" s="1048">
        <v>2870</v>
      </c>
      <c r="H42" s="1098">
        <v>91300</v>
      </c>
      <c r="I42" s="1148">
        <v>18430</v>
      </c>
      <c r="J42" s="1198">
        <v>72860</v>
      </c>
      <c r="N42" s="130">
        <v>35617.270981788643</v>
      </c>
      <c r="O42" s="130">
        <v>7024.3127181529999</v>
      </c>
      <c r="P42" s="130">
        <v>28592.95814704895</v>
      </c>
      <c r="Q42" s="130">
        <v>3435.3451378196478</v>
      </c>
      <c r="R42" s="130">
        <v>562.45385686308146</v>
      </c>
      <c r="S42" s="130">
        <v>2872.8912857919931</v>
      </c>
      <c r="T42" s="130">
        <v>91295.298648834229</v>
      </c>
      <c r="U42" s="130">
        <v>18431.185477972031</v>
      </c>
      <c r="V42" s="131">
        <v>72864.112489700317</v>
      </c>
    </row>
    <row r="43" spans="1:22" s="11" customFormat="1" ht="15" customHeight="1" x14ac:dyDescent="0.2">
      <c r="A43" s="68" t="s">
        <v>46</v>
      </c>
      <c r="B43" s="799">
        <v>480510</v>
      </c>
      <c r="C43" s="849">
        <v>133720</v>
      </c>
      <c r="D43" s="899">
        <v>346790</v>
      </c>
      <c r="E43" s="949">
        <v>212970</v>
      </c>
      <c r="F43" s="999">
        <v>41700</v>
      </c>
      <c r="G43" s="1049">
        <v>171270</v>
      </c>
      <c r="H43" s="1099">
        <v>309790</v>
      </c>
      <c r="I43" s="1149">
        <v>60080</v>
      </c>
      <c r="J43" s="1199">
        <v>249720</v>
      </c>
      <c r="N43" s="130">
        <v>480507.82405090332</v>
      </c>
      <c r="O43" s="130">
        <v>133715.20914459231</v>
      </c>
      <c r="P43" s="130">
        <v>346792.6167678833</v>
      </c>
      <c r="Q43" s="130">
        <v>212969.39461612701</v>
      </c>
      <c r="R43" s="130">
        <v>41699.441910386093</v>
      </c>
      <c r="S43" s="130">
        <v>171269.9518413544</v>
      </c>
      <c r="T43" s="130">
        <v>309792.18695449829</v>
      </c>
      <c r="U43" s="130">
        <v>60075.314339876168</v>
      </c>
      <c r="V43" s="131">
        <v>249716.87149000171</v>
      </c>
    </row>
    <row r="44" spans="1:22" s="11" customFormat="1" ht="15" customHeight="1" x14ac:dyDescent="0.2">
      <c r="A44" s="68" t="s">
        <v>47</v>
      </c>
      <c r="B44" s="800">
        <v>337560</v>
      </c>
      <c r="C44" s="850">
        <v>80360</v>
      </c>
      <c r="D44" s="900">
        <v>257210</v>
      </c>
      <c r="E44" s="950">
        <v>196860</v>
      </c>
      <c r="F44" s="1000">
        <v>36520</v>
      </c>
      <c r="G44" s="1050">
        <v>160340</v>
      </c>
      <c r="H44" s="1100">
        <v>98910</v>
      </c>
      <c r="I44" s="1150">
        <v>21930</v>
      </c>
      <c r="J44" s="1200">
        <v>76980</v>
      </c>
      <c r="N44" s="130">
        <v>337564.65171051031</v>
      </c>
      <c r="O44" s="130">
        <v>80356.65176486969</v>
      </c>
      <c r="P44" s="130">
        <v>257207.99710083011</v>
      </c>
      <c r="Q44" s="130">
        <v>196857.70132231709</v>
      </c>
      <c r="R44" s="130">
        <v>36520.301764719188</v>
      </c>
      <c r="S44" s="130">
        <v>160337.40055894849</v>
      </c>
      <c r="T44" s="130">
        <v>98910.039364814758</v>
      </c>
      <c r="U44" s="130">
        <v>21925.559578895569</v>
      </c>
      <c r="V44" s="131">
        <v>76984.479585647583</v>
      </c>
    </row>
    <row r="45" spans="1:22" s="11" customFormat="1" ht="15" customHeight="1" x14ac:dyDescent="0.2">
      <c r="A45" s="68" t="s">
        <v>48</v>
      </c>
      <c r="B45" s="801">
        <v>30970</v>
      </c>
      <c r="C45" s="851">
        <v>8540</v>
      </c>
      <c r="D45" s="901">
        <v>22420</v>
      </c>
      <c r="E45" s="951">
        <v>3070</v>
      </c>
      <c r="F45" s="1001">
        <v>380</v>
      </c>
      <c r="G45" s="1051">
        <v>2690</v>
      </c>
      <c r="H45" s="1101">
        <v>3200</v>
      </c>
      <c r="I45" s="1151">
        <v>570</v>
      </c>
      <c r="J45" s="1201">
        <v>2630</v>
      </c>
      <c r="N45" s="130">
        <v>30967.994500160221</v>
      </c>
      <c r="O45" s="130">
        <v>8543.9865980148315</v>
      </c>
      <c r="P45" s="130">
        <v>22424.00842380524</v>
      </c>
      <c r="Q45" s="130">
        <v>3072.5869680196051</v>
      </c>
      <c r="R45" s="130">
        <v>380.45872759446502</v>
      </c>
      <c r="S45" s="130">
        <v>2692.1281892955299</v>
      </c>
      <c r="T45" s="130">
        <v>3202.5687651634221</v>
      </c>
      <c r="U45" s="130">
        <v>573.31377211213112</v>
      </c>
      <c r="V45" s="131">
        <v>2629.2550179064269</v>
      </c>
    </row>
    <row r="46" spans="1:22" s="11" customFormat="1" ht="15" customHeight="1" x14ac:dyDescent="0.2">
      <c r="A46" s="68" t="s">
        <v>49</v>
      </c>
      <c r="B46" s="802">
        <v>486450</v>
      </c>
      <c r="C46" s="852">
        <v>116230</v>
      </c>
      <c r="D46" s="902">
        <v>370220</v>
      </c>
      <c r="E46" s="952">
        <v>149160</v>
      </c>
      <c r="F46" s="1002">
        <v>24290</v>
      </c>
      <c r="G46" s="1052">
        <v>124870</v>
      </c>
      <c r="H46" s="1102">
        <v>44240</v>
      </c>
      <c r="I46" s="1152">
        <v>9610</v>
      </c>
      <c r="J46" s="1202">
        <v>34640</v>
      </c>
      <c r="N46" s="130">
        <v>486448.06884765631</v>
      </c>
      <c r="O46" s="130">
        <v>116228.7175140381</v>
      </c>
      <c r="P46" s="130">
        <v>370219.35003662109</v>
      </c>
      <c r="Q46" s="130">
        <v>149158.69223213199</v>
      </c>
      <c r="R46" s="130">
        <v>24289.271775007252</v>
      </c>
      <c r="S46" s="130">
        <v>124869.4194907621</v>
      </c>
      <c r="T46" s="130">
        <v>44243.802854776382</v>
      </c>
      <c r="U46" s="130">
        <v>9608.3468108177185</v>
      </c>
      <c r="V46" s="131">
        <v>34635.455874919891</v>
      </c>
    </row>
    <row r="47" spans="1:22" s="11" customFormat="1" ht="15" customHeight="1" x14ac:dyDescent="0.2">
      <c r="A47" s="68" t="s">
        <v>50</v>
      </c>
      <c r="B47" s="803">
        <v>152750</v>
      </c>
      <c r="C47" s="853">
        <v>30390</v>
      </c>
      <c r="D47" s="903">
        <v>122360</v>
      </c>
      <c r="E47" s="953">
        <v>27040</v>
      </c>
      <c r="F47" s="1003">
        <v>4800</v>
      </c>
      <c r="G47" s="1053">
        <v>22240</v>
      </c>
      <c r="H47" s="1103">
        <v>43080</v>
      </c>
      <c r="I47" s="1153">
        <v>9260</v>
      </c>
      <c r="J47" s="1203">
        <v>33820</v>
      </c>
      <c r="N47" s="130">
        <v>152752.78867340091</v>
      </c>
      <c r="O47" s="130">
        <v>30389.02338218689</v>
      </c>
      <c r="P47" s="130">
        <v>122363.76615524291</v>
      </c>
      <c r="Q47" s="130">
        <v>27042.40372723341</v>
      </c>
      <c r="R47" s="130">
        <v>4804.5760969519624</v>
      </c>
      <c r="S47" s="130">
        <v>22237.827237308029</v>
      </c>
      <c r="T47" s="130">
        <v>43079.370471954353</v>
      </c>
      <c r="U47" s="130">
        <v>9255.3044590950012</v>
      </c>
      <c r="V47" s="131">
        <v>33824.066304206848</v>
      </c>
    </row>
    <row r="48" spans="1:22" s="11" customFormat="1" ht="15" customHeight="1" x14ac:dyDescent="0.2">
      <c r="A48" s="68" t="s">
        <v>51</v>
      </c>
      <c r="B48" s="804">
        <v>161840</v>
      </c>
      <c r="C48" s="854">
        <v>33330</v>
      </c>
      <c r="D48" s="904">
        <v>128500</v>
      </c>
      <c r="E48" s="954">
        <v>4500</v>
      </c>
      <c r="F48" s="1004">
        <v>1220</v>
      </c>
      <c r="G48" s="1054">
        <v>3280</v>
      </c>
      <c r="H48" s="1104">
        <v>49980</v>
      </c>
      <c r="I48" s="1154">
        <v>11460</v>
      </c>
      <c r="J48" s="1204">
        <v>38510</v>
      </c>
      <c r="N48" s="130">
        <v>161835.18514633179</v>
      </c>
      <c r="O48" s="130">
        <v>33333.09907245636</v>
      </c>
      <c r="P48" s="130">
        <v>128502.0860424042</v>
      </c>
      <c r="Q48" s="130">
        <v>4502.7878787741074</v>
      </c>
      <c r="R48" s="130">
        <v>1220.7961265295739</v>
      </c>
      <c r="S48" s="130">
        <v>3281.9918003305788</v>
      </c>
      <c r="T48" s="130">
        <v>49979.743110179901</v>
      </c>
      <c r="U48" s="130">
        <v>11464.76914167404</v>
      </c>
      <c r="V48" s="131">
        <v>38514.973658561707</v>
      </c>
    </row>
    <row r="49" spans="1:22" s="11" customFormat="1" ht="15" customHeight="1" x14ac:dyDescent="0.2">
      <c r="A49" s="68" t="s">
        <v>52</v>
      </c>
      <c r="B49" s="805">
        <v>444960</v>
      </c>
      <c r="C49" s="855">
        <v>120780</v>
      </c>
      <c r="D49" s="905">
        <v>324180</v>
      </c>
      <c r="E49" s="955">
        <v>127070</v>
      </c>
      <c r="F49" s="1005">
        <v>23100</v>
      </c>
      <c r="G49" s="1055">
        <v>103970</v>
      </c>
      <c r="H49" s="1105">
        <v>99180</v>
      </c>
      <c r="I49" s="1155">
        <v>19860</v>
      </c>
      <c r="J49" s="1205">
        <v>79320</v>
      </c>
      <c r="N49" s="130">
        <v>444958.17172241211</v>
      </c>
      <c r="O49" s="130">
        <v>120781.531504631</v>
      </c>
      <c r="P49" s="130">
        <v>324176.64414215088</v>
      </c>
      <c r="Q49" s="130">
        <v>127074.6246871948</v>
      </c>
      <c r="R49" s="130">
        <v>23104.497723519798</v>
      </c>
      <c r="S49" s="130">
        <v>103970.1279444695</v>
      </c>
      <c r="T49" s="130">
        <v>99178.708483695984</v>
      </c>
      <c r="U49" s="130">
        <v>19858.518122196201</v>
      </c>
      <c r="V49" s="131">
        <v>79320.190696954727</v>
      </c>
    </row>
    <row r="50" spans="1:22" s="11" customFormat="1" ht="15" customHeight="1" x14ac:dyDescent="0.2">
      <c r="A50" s="68" t="s">
        <v>53</v>
      </c>
      <c r="B50" s="806">
        <v>35980</v>
      </c>
      <c r="C50" s="856">
        <v>10680</v>
      </c>
      <c r="D50" s="906">
        <v>25300</v>
      </c>
      <c r="E50" s="956">
        <v>6030</v>
      </c>
      <c r="F50" s="1006">
        <v>1300</v>
      </c>
      <c r="G50" s="1056">
        <v>4730</v>
      </c>
      <c r="H50" s="1106">
        <v>17500</v>
      </c>
      <c r="I50" s="1156">
        <v>3550</v>
      </c>
      <c r="J50" s="1206">
        <v>13950</v>
      </c>
      <c r="N50" s="130">
        <v>35978.860595703132</v>
      </c>
      <c r="O50" s="130">
        <v>10683.493469238279</v>
      </c>
      <c r="P50" s="130">
        <v>25295.366088867191</v>
      </c>
      <c r="Q50" s="130">
        <v>6031.0097274780273</v>
      </c>
      <c r="R50" s="130">
        <v>1301.6464252471919</v>
      </c>
      <c r="S50" s="130">
        <v>4729.3634223937988</v>
      </c>
      <c r="T50" s="130">
        <v>17504.584747314449</v>
      </c>
      <c r="U50" s="130">
        <v>3550.8041725158691</v>
      </c>
      <c r="V50" s="131">
        <v>13953.78010559082</v>
      </c>
    </row>
    <row r="51" spans="1:22" s="11" customFormat="1" ht="15" customHeight="1" x14ac:dyDescent="0.2">
      <c r="A51" s="68" t="s">
        <v>54</v>
      </c>
      <c r="B51" s="807">
        <v>166950</v>
      </c>
      <c r="C51" s="857">
        <v>40380</v>
      </c>
      <c r="D51" s="907">
        <v>126560</v>
      </c>
      <c r="E51" s="957">
        <v>127610</v>
      </c>
      <c r="F51" s="1007">
        <v>22320</v>
      </c>
      <c r="G51" s="1057">
        <v>105290</v>
      </c>
      <c r="H51" s="1107">
        <v>28490</v>
      </c>
      <c r="I51" s="1157">
        <v>5980</v>
      </c>
      <c r="J51" s="1207">
        <v>22510</v>
      </c>
      <c r="N51" s="130">
        <v>166946.60733413699</v>
      </c>
      <c r="O51" s="130">
        <v>40384.061094284058</v>
      </c>
      <c r="P51" s="130">
        <v>126562.5466346741</v>
      </c>
      <c r="Q51" s="130">
        <v>127612.241973877</v>
      </c>
      <c r="R51" s="130">
        <v>22321.34345245361</v>
      </c>
      <c r="S51" s="130">
        <v>105290.8988189697</v>
      </c>
      <c r="T51" s="130">
        <v>28491.292058944699</v>
      </c>
      <c r="U51" s="130">
        <v>5978.1859007179737</v>
      </c>
      <c r="V51" s="131">
        <v>22513.106069087979</v>
      </c>
    </row>
    <row r="52" spans="1:22" s="11" customFormat="1" ht="15" customHeight="1" x14ac:dyDescent="0.2">
      <c r="A52" s="68" t="s">
        <v>55</v>
      </c>
      <c r="B52" s="808">
        <v>33800</v>
      </c>
      <c r="C52" s="858">
        <v>9350</v>
      </c>
      <c r="D52" s="908">
        <v>24450</v>
      </c>
      <c r="E52" s="958">
        <v>1440</v>
      </c>
      <c r="F52" s="1008">
        <v>320</v>
      </c>
      <c r="G52" s="1058">
        <v>1120</v>
      </c>
      <c r="H52" s="1108">
        <v>3090</v>
      </c>
      <c r="I52" s="1158">
        <v>690</v>
      </c>
      <c r="J52" s="1208">
        <v>2400</v>
      </c>
      <c r="N52" s="130">
        <v>33801.502902030938</v>
      </c>
      <c r="O52" s="130">
        <v>9352.4735960960388</v>
      </c>
      <c r="P52" s="130">
        <v>24449.029004096981</v>
      </c>
      <c r="Q52" s="130">
        <v>1442.2739239931111</v>
      </c>
      <c r="R52" s="130">
        <v>320.30179983377462</v>
      </c>
      <c r="S52" s="130">
        <v>1121.972155302763</v>
      </c>
      <c r="T52" s="130">
        <v>3087.0773507356639</v>
      </c>
      <c r="U52" s="130">
        <v>687.59665700793266</v>
      </c>
      <c r="V52" s="131">
        <v>2399.4806799888611</v>
      </c>
    </row>
    <row r="53" spans="1:22" s="11" customFormat="1" ht="15" customHeight="1" x14ac:dyDescent="0.2">
      <c r="A53" s="68" t="s">
        <v>56</v>
      </c>
      <c r="B53" s="809">
        <v>292530</v>
      </c>
      <c r="C53" s="859">
        <v>62040</v>
      </c>
      <c r="D53" s="909">
        <v>230490</v>
      </c>
      <c r="E53" s="959">
        <v>108570</v>
      </c>
      <c r="F53" s="1009">
        <v>18830</v>
      </c>
      <c r="G53" s="1059">
        <v>89740</v>
      </c>
      <c r="H53" s="1109">
        <v>37850</v>
      </c>
      <c r="I53" s="1159">
        <v>8100</v>
      </c>
      <c r="J53" s="1209">
        <v>29740</v>
      </c>
      <c r="N53" s="130">
        <v>292528.69830322271</v>
      </c>
      <c r="O53" s="130">
        <v>62043.529117584229</v>
      </c>
      <c r="P53" s="130">
        <v>230485.17181396479</v>
      </c>
      <c r="Q53" s="130">
        <v>108570.90856229889</v>
      </c>
      <c r="R53" s="130">
        <v>18834.79880829528</v>
      </c>
      <c r="S53" s="130">
        <v>89736.112338840961</v>
      </c>
      <c r="T53" s="130">
        <v>37846.023881673813</v>
      </c>
      <c r="U53" s="130">
        <v>8101.9793004505336</v>
      </c>
      <c r="V53" s="131">
        <v>29744.044771671299</v>
      </c>
    </row>
    <row r="54" spans="1:22" s="11" customFormat="1" ht="15" customHeight="1" x14ac:dyDescent="0.2">
      <c r="A54" s="68" t="s">
        <v>57</v>
      </c>
      <c r="B54" s="810">
        <v>550640</v>
      </c>
      <c r="C54" s="860">
        <v>140290</v>
      </c>
      <c r="D54" s="910">
        <v>410340</v>
      </c>
      <c r="E54" s="960">
        <v>304350</v>
      </c>
      <c r="F54" s="1010">
        <v>56820</v>
      </c>
      <c r="G54" s="1060">
        <v>247530</v>
      </c>
      <c r="H54" s="1110">
        <v>1040170</v>
      </c>
      <c r="I54" s="1160">
        <v>216480</v>
      </c>
      <c r="J54" s="1210">
        <v>823690</v>
      </c>
      <c r="N54" s="130">
        <v>550636.28014135361</v>
      </c>
      <c r="O54" s="130">
        <v>140293.5440018177</v>
      </c>
      <c r="P54" s="130">
        <v>410342.73529303068</v>
      </c>
      <c r="Q54" s="130">
        <v>304349.02062419063</v>
      </c>
      <c r="R54" s="130">
        <v>56820.132866039872</v>
      </c>
      <c r="S54" s="130">
        <v>247528.88921794301</v>
      </c>
      <c r="T54" s="130">
        <v>1040174.603021517</v>
      </c>
      <c r="U54" s="130">
        <v>216481.54341511431</v>
      </c>
      <c r="V54" s="131">
        <v>823693.05859431624</v>
      </c>
    </row>
    <row r="55" spans="1:22" s="11" customFormat="1" ht="15" customHeight="1" x14ac:dyDescent="0.2">
      <c r="A55" s="68" t="s">
        <v>58</v>
      </c>
      <c r="B55" s="811">
        <v>144860</v>
      </c>
      <c r="C55" s="861">
        <v>41290</v>
      </c>
      <c r="D55" s="911">
        <v>103580</v>
      </c>
      <c r="E55" s="961">
        <v>3660</v>
      </c>
      <c r="F55" s="1011">
        <v>710</v>
      </c>
      <c r="G55" s="1061">
        <v>2950</v>
      </c>
      <c r="H55" s="1111">
        <v>39680</v>
      </c>
      <c r="I55" s="1161">
        <v>9490</v>
      </c>
      <c r="J55" s="1211">
        <v>30190</v>
      </c>
      <c r="N55" s="130">
        <v>144862.08811569211</v>
      </c>
      <c r="O55" s="130">
        <v>41286.995777130127</v>
      </c>
      <c r="P55" s="130">
        <v>103575.0905990601</v>
      </c>
      <c r="Q55" s="130">
        <v>3657.4333779215808</v>
      </c>
      <c r="R55" s="130">
        <v>706.76701121032238</v>
      </c>
      <c r="S55" s="130">
        <v>2950.6663393378258</v>
      </c>
      <c r="T55" s="130">
        <v>39678.309606552117</v>
      </c>
      <c r="U55" s="130">
        <v>9487.3819762170315</v>
      </c>
      <c r="V55" s="131">
        <v>30190.928886294361</v>
      </c>
    </row>
    <row r="56" spans="1:22" s="11" customFormat="1" ht="15" customHeight="1" x14ac:dyDescent="0.2">
      <c r="A56" s="68" t="s">
        <v>59</v>
      </c>
      <c r="B56" s="812">
        <v>31060</v>
      </c>
      <c r="C56" s="862">
        <v>8510</v>
      </c>
      <c r="D56" s="912">
        <v>22550</v>
      </c>
      <c r="E56" s="962">
        <v>720</v>
      </c>
      <c r="F56" s="1012">
        <v>180</v>
      </c>
      <c r="G56" s="1062">
        <v>540</v>
      </c>
      <c r="H56" s="1112">
        <v>890</v>
      </c>
      <c r="I56" s="1162">
        <v>310</v>
      </c>
      <c r="J56" s="1212">
        <v>580</v>
      </c>
      <c r="N56" s="130">
        <v>31059.19651794434</v>
      </c>
      <c r="O56" s="130">
        <v>8509.9134941101074</v>
      </c>
      <c r="P56" s="130">
        <v>22549.283065795898</v>
      </c>
      <c r="Q56" s="130">
        <v>721.38418006896973</v>
      </c>
      <c r="R56" s="130">
        <v>184.10620892047879</v>
      </c>
      <c r="S56" s="130">
        <v>537.277956366539</v>
      </c>
      <c r="T56" s="130">
        <v>887.44040775299072</v>
      </c>
      <c r="U56" s="130">
        <v>309.58788478374481</v>
      </c>
      <c r="V56" s="131">
        <v>577.85252952575684</v>
      </c>
    </row>
    <row r="57" spans="1:22" s="11" customFormat="1" ht="15" customHeight="1" x14ac:dyDescent="0.2">
      <c r="A57" s="68" t="s">
        <v>60</v>
      </c>
      <c r="B57" s="813">
        <v>235660</v>
      </c>
      <c r="C57" s="863">
        <v>66900</v>
      </c>
      <c r="D57" s="913">
        <v>168760</v>
      </c>
      <c r="E57" s="963">
        <v>124690</v>
      </c>
      <c r="F57" s="1013">
        <v>26110</v>
      </c>
      <c r="G57" s="1063">
        <v>98580</v>
      </c>
      <c r="H57" s="1113">
        <v>66930</v>
      </c>
      <c r="I57" s="1163">
        <v>15420</v>
      </c>
      <c r="J57" s="1213">
        <v>51510</v>
      </c>
      <c r="N57" s="130">
        <v>235655.35074615481</v>
      </c>
      <c r="O57" s="130">
        <v>66895.389326095581</v>
      </c>
      <c r="P57" s="130">
        <v>168759.96067428589</v>
      </c>
      <c r="Q57" s="130">
        <v>124692.96655535699</v>
      </c>
      <c r="R57" s="130">
        <v>26114.01636642218</v>
      </c>
      <c r="S57" s="130">
        <v>98578.952044576406</v>
      </c>
      <c r="T57" s="130">
        <v>66929.504656076431</v>
      </c>
      <c r="U57" s="130">
        <v>15419.245702415699</v>
      </c>
      <c r="V57" s="131">
        <v>51510.259150981903</v>
      </c>
    </row>
    <row r="58" spans="1:22" s="11" customFormat="1" ht="15" customHeight="1" x14ac:dyDescent="0.2">
      <c r="A58" s="68" t="s">
        <v>61</v>
      </c>
      <c r="B58" s="814">
        <v>222490</v>
      </c>
      <c r="C58" s="864">
        <v>53870</v>
      </c>
      <c r="D58" s="914">
        <v>168620</v>
      </c>
      <c r="E58" s="964">
        <v>23820</v>
      </c>
      <c r="F58" s="1014">
        <v>4200</v>
      </c>
      <c r="G58" s="1064">
        <v>19620</v>
      </c>
      <c r="H58" s="1114">
        <v>84030</v>
      </c>
      <c r="I58" s="1164">
        <v>19890</v>
      </c>
      <c r="J58" s="1214">
        <v>64150</v>
      </c>
      <c r="N58" s="130">
        <v>222491.40751647949</v>
      </c>
      <c r="O58" s="130">
        <v>53869.84468460083</v>
      </c>
      <c r="P58" s="130">
        <v>168621.56353759771</v>
      </c>
      <c r="Q58" s="130">
        <v>23824.815114021301</v>
      </c>
      <c r="R58" s="130">
        <v>4203.1772632300854</v>
      </c>
      <c r="S58" s="130">
        <v>19621.63835978508</v>
      </c>
      <c r="T58" s="130">
        <v>84033.873799324036</v>
      </c>
      <c r="U58" s="130">
        <v>19886.22342026234</v>
      </c>
      <c r="V58" s="131">
        <v>64147.649310112</v>
      </c>
    </row>
    <row r="59" spans="1:22" s="11" customFormat="1" ht="15" customHeight="1" x14ac:dyDescent="0.2">
      <c r="A59" s="68" t="s">
        <v>62</v>
      </c>
      <c r="B59" s="815">
        <v>104020</v>
      </c>
      <c r="C59" s="865">
        <v>20500</v>
      </c>
      <c r="D59" s="915">
        <v>83510</v>
      </c>
      <c r="E59" s="965">
        <v>5680</v>
      </c>
      <c r="F59" s="1015">
        <v>940</v>
      </c>
      <c r="G59" s="1065">
        <v>4730</v>
      </c>
      <c r="H59" s="1115">
        <v>2410</v>
      </c>
      <c r="I59" s="1165">
        <v>570</v>
      </c>
      <c r="J59" s="1215">
        <v>1840</v>
      </c>
      <c r="N59" s="130">
        <v>104016.9671325684</v>
      </c>
      <c r="O59" s="130">
        <v>20504.70233917236</v>
      </c>
      <c r="P59" s="130">
        <v>83512.264907836914</v>
      </c>
      <c r="Q59" s="130">
        <v>5676.3171406984329</v>
      </c>
      <c r="R59" s="130">
        <v>944.61602319404483</v>
      </c>
      <c r="S59" s="130">
        <v>4731.7011327147484</v>
      </c>
      <c r="T59" s="130">
        <v>2408.4169087409969</v>
      </c>
      <c r="U59" s="130">
        <v>566.5180222094059</v>
      </c>
      <c r="V59" s="131">
        <v>1841.89889061451</v>
      </c>
    </row>
    <row r="60" spans="1:22" s="11" customFormat="1" ht="15" customHeight="1" x14ac:dyDescent="0.2">
      <c r="A60" s="68" t="s">
        <v>63</v>
      </c>
      <c r="B60" s="816">
        <v>223980</v>
      </c>
      <c r="C60" s="866">
        <v>60440</v>
      </c>
      <c r="D60" s="916">
        <v>163540</v>
      </c>
      <c r="E60" s="966">
        <v>37850</v>
      </c>
      <c r="F60" s="1016">
        <v>6840</v>
      </c>
      <c r="G60" s="1066">
        <v>31010</v>
      </c>
      <c r="H60" s="1116">
        <v>38260</v>
      </c>
      <c r="I60" s="1166">
        <v>9270</v>
      </c>
      <c r="J60" s="1216">
        <v>28990</v>
      </c>
      <c r="N60" s="130">
        <v>223981.48698139191</v>
      </c>
      <c r="O60" s="130">
        <v>60440.016160488129</v>
      </c>
      <c r="P60" s="130">
        <v>163541.4694895744</v>
      </c>
      <c r="Q60" s="130">
        <v>37851.712321162217</v>
      </c>
      <c r="R60" s="130">
        <v>6837.2822355851531</v>
      </c>
      <c r="S60" s="130">
        <v>31014.430684328079</v>
      </c>
      <c r="T60" s="130">
        <v>38255.250578403473</v>
      </c>
      <c r="U60" s="130">
        <v>9269.8649400472641</v>
      </c>
      <c r="V60" s="131">
        <v>28985.38552975655</v>
      </c>
    </row>
    <row r="61" spans="1:22" s="11" customFormat="1" ht="15" customHeight="1" thickBot="1" x14ac:dyDescent="0.25">
      <c r="A61" s="2808" t="s">
        <v>64</v>
      </c>
      <c r="B61" s="2809">
        <v>25390</v>
      </c>
      <c r="C61" s="2810">
        <v>6330</v>
      </c>
      <c r="D61" s="2811">
        <v>19060</v>
      </c>
      <c r="E61" s="2812">
        <v>470</v>
      </c>
      <c r="F61" s="2813">
        <v>80</v>
      </c>
      <c r="G61" s="2814">
        <v>400</v>
      </c>
      <c r="H61" s="2815">
        <v>4370</v>
      </c>
      <c r="I61" s="2816">
        <v>1110</v>
      </c>
      <c r="J61" s="2817">
        <v>3270</v>
      </c>
      <c r="N61" s="70">
        <v>25393.879920959469</v>
      </c>
      <c r="O61" s="70">
        <v>6330.9012603759766</v>
      </c>
      <c r="P61" s="70">
        <v>19062.978561401371</v>
      </c>
      <c r="Q61" s="70">
        <v>470.26111799478531</v>
      </c>
      <c r="R61" s="70">
        <v>75.084219634532928</v>
      </c>
      <c r="S61" s="70">
        <v>395.17689347267151</v>
      </c>
      <c r="T61" s="70">
        <v>4372.5621066093436</v>
      </c>
      <c r="U61" s="70">
        <v>1105.423136234283</v>
      </c>
      <c r="V61" s="71">
        <v>3267.139075756073</v>
      </c>
    </row>
    <row r="62" spans="1:22" s="11" customFormat="1" ht="15" customHeight="1" x14ac:dyDescent="0.2">
      <c r="A62" s="2909" t="s">
        <v>122</v>
      </c>
      <c r="B62" s="2910"/>
      <c r="C62" s="2910"/>
      <c r="D62" s="2910"/>
      <c r="E62" s="2910"/>
      <c r="F62" s="2910"/>
      <c r="G62" s="2910"/>
      <c r="H62" s="2910"/>
      <c r="I62" s="2910"/>
      <c r="J62" s="2910"/>
      <c r="K62" s="2910"/>
      <c r="L62" s="2910"/>
      <c r="M62" s="2910"/>
      <c r="N62" s="2910"/>
      <c r="O62" s="24"/>
      <c r="P62" s="24"/>
      <c r="Q62" s="24"/>
      <c r="R62" s="24"/>
      <c r="S62" s="24"/>
      <c r="T62" s="24"/>
      <c r="U62" s="24"/>
      <c r="V62" s="24"/>
    </row>
  </sheetData>
  <sheetProtection algorithmName="SHA-512" hashValue="ytr5fe0RUOIcBdyooLih0VPE7BqEO5xwfa3DwQEe/nuZtjnhAmoMWTjNnpY2xE+1dwljp57IfSOwIawVHnxqXw==" saltValue="TYJ9n/Gg2Bq9WnC5t50WEQ==" spinCount="100000" sheet="1" objects="1" scenarios="1"/>
  <mergeCells count="20">
    <mergeCell ref="A62:N62"/>
    <mergeCell ref="H7:H8"/>
    <mergeCell ref="I7:I8"/>
    <mergeCell ref="J7:J8"/>
    <mergeCell ref="A1:J4"/>
    <mergeCell ref="N5:V5"/>
    <mergeCell ref="N6:P6"/>
    <mergeCell ref="Q6:S6"/>
    <mergeCell ref="T6:V6"/>
    <mergeCell ref="A5:A8"/>
    <mergeCell ref="B5:J5"/>
    <mergeCell ref="B6:D6"/>
    <mergeCell ref="E6:G6"/>
    <mergeCell ref="H6:J6"/>
    <mergeCell ref="B7:B8"/>
    <mergeCell ref="C7:C8"/>
    <mergeCell ref="D7:D8"/>
    <mergeCell ref="E7:E8"/>
    <mergeCell ref="F7:F8"/>
    <mergeCell ref="G7:G8"/>
  </mergeCells>
  <pageMargins left="0.7" right="0.7" top="0.75" bottom="0.75" header="0.3" footer="0.3"/>
  <pageSetup paperSize="256" scale="74" orientation="portrait" horizontalDpi="4294967293"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1DFD89-0CFD-472F-B0F5-3CA3F12CE94F}">
  <dimension ref="A1:AG63"/>
  <sheetViews>
    <sheetView workbookViewId="0">
      <selection activeCell="F15" sqref="F15"/>
    </sheetView>
  </sheetViews>
  <sheetFormatPr defaultColWidth="9.140625" defaultRowHeight="15" x14ac:dyDescent="0.25"/>
  <cols>
    <col min="1" max="1" width="19.42578125" style="10" customWidth="1"/>
    <col min="2" max="2" width="13.42578125" style="10" customWidth="1"/>
    <col min="3" max="4" width="13.5703125" style="10" customWidth="1"/>
    <col min="5" max="5" width="12.140625" style="10" customWidth="1"/>
    <col min="6" max="6" width="9.5703125" style="10" customWidth="1"/>
    <col min="7" max="7" width="11.5703125" style="10" customWidth="1"/>
    <col min="8" max="8" width="12.42578125" style="10" customWidth="1"/>
    <col min="9" max="9" width="12.85546875" style="40" customWidth="1"/>
    <col min="10" max="10" width="2.28515625" style="40" customWidth="1"/>
    <col min="11" max="11" width="13.42578125" style="10" hidden="1" customWidth="1"/>
    <col min="12" max="12" width="11.5703125" style="10" hidden="1" customWidth="1"/>
    <col min="13" max="32" width="12.85546875" style="27" hidden="1" customWidth="1"/>
    <col min="33" max="33" width="9.140625" style="10" hidden="1" customWidth="1"/>
    <col min="34" max="16384" width="9.140625" style="10"/>
  </cols>
  <sheetData>
    <row r="1" spans="1:32" s="39" customFormat="1" ht="30" customHeight="1" x14ac:dyDescent="0.25">
      <c r="A1" s="2930" t="s">
        <v>119</v>
      </c>
      <c r="B1" s="2931"/>
      <c r="C1" s="2931"/>
      <c r="D1" s="2931"/>
      <c r="E1" s="2931"/>
      <c r="F1" s="2931"/>
      <c r="G1" s="2931"/>
      <c r="H1" s="2931"/>
      <c r="I1" s="2931"/>
      <c r="J1" s="41"/>
      <c r="M1" s="25" t="s">
        <v>65</v>
      </c>
      <c r="N1" s="25"/>
      <c r="O1" s="25"/>
      <c r="P1" s="25"/>
      <c r="Q1" s="25"/>
      <c r="R1" s="25"/>
      <c r="S1" s="25"/>
      <c r="T1" s="25"/>
      <c r="U1" s="25"/>
      <c r="V1" s="167">
        <f>V6+W6+X6</f>
        <v>20808191.667185575</v>
      </c>
      <c r="W1" s="25"/>
      <c r="X1" s="25"/>
      <c r="Y1" s="25"/>
      <c r="Z1" s="25"/>
      <c r="AA1" s="25"/>
      <c r="AB1" s="25"/>
      <c r="AC1" s="25"/>
      <c r="AD1" s="25"/>
      <c r="AE1" s="25"/>
      <c r="AF1" s="25"/>
    </row>
    <row r="2" spans="1:32" s="39" customFormat="1" ht="30" customHeight="1" thickBot="1" x14ac:dyDescent="0.3">
      <c r="A2" s="2932"/>
      <c r="B2" s="2932"/>
      <c r="C2" s="2932"/>
      <c r="D2" s="2932"/>
      <c r="E2" s="2932"/>
      <c r="F2" s="2932"/>
      <c r="G2" s="2932"/>
      <c r="H2" s="2932"/>
      <c r="I2" s="2932"/>
      <c r="J2" s="41"/>
      <c r="M2" s="25"/>
      <c r="N2" s="25"/>
      <c r="O2" s="25"/>
      <c r="P2" s="25"/>
      <c r="Q2" s="72"/>
      <c r="R2" s="25"/>
      <c r="S2" s="25"/>
      <c r="T2" s="25"/>
      <c r="U2" s="2916" t="s">
        <v>75</v>
      </c>
      <c r="V2" s="2917"/>
      <c r="W2" s="2917"/>
      <c r="X2" s="2917"/>
      <c r="Y2" s="2918" t="s">
        <v>76</v>
      </c>
      <c r="Z2" s="2919"/>
      <c r="AA2" s="2919"/>
      <c r="AB2" s="2919"/>
      <c r="AC2" s="2916" t="s">
        <v>77</v>
      </c>
      <c r="AD2" s="2917"/>
      <c r="AE2" s="2917"/>
      <c r="AF2" s="2917"/>
    </row>
    <row r="3" spans="1:32" ht="36" customHeight="1" thickBot="1" x14ac:dyDescent="0.3">
      <c r="A3" s="2933" t="s">
        <v>68</v>
      </c>
      <c r="B3" s="2936" t="s">
        <v>78</v>
      </c>
      <c r="C3" s="2937"/>
      <c r="D3" s="2937"/>
      <c r="E3" s="2937"/>
      <c r="F3" s="2938" t="s">
        <v>79</v>
      </c>
      <c r="G3" s="2939"/>
      <c r="H3" s="2939"/>
      <c r="I3" s="2939"/>
      <c r="M3" s="2927" t="s">
        <v>78</v>
      </c>
      <c r="N3" s="2928"/>
      <c r="O3" s="2928"/>
      <c r="P3" s="2929"/>
      <c r="Q3" s="2920" t="s">
        <v>79</v>
      </c>
      <c r="R3" s="2921"/>
      <c r="S3" s="2921"/>
      <c r="T3" s="2922"/>
      <c r="U3" s="2923" t="s">
        <v>80</v>
      </c>
      <c r="V3" s="2923"/>
      <c r="W3" s="2923"/>
      <c r="X3" s="2923"/>
      <c r="Y3" s="2924" t="s">
        <v>81</v>
      </c>
      <c r="Z3" s="2924"/>
      <c r="AA3" s="2924"/>
      <c r="AB3" s="2924"/>
      <c r="AC3" s="2925" t="s">
        <v>82</v>
      </c>
      <c r="AD3" s="2926"/>
      <c r="AE3" s="2926"/>
      <c r="AF3" s="2926"/>
    </row>
    <row r="4" spans="1:32" s="31" customFormat="1" ht="32.450000000000003" customHeight="1" thickBot="1" x14ac:dyDescent="0.25">
      <c r="A4" s="2934"/>
      <c r="B4" s="2774"/>
      <c r="C4" s="161"/>
      <c r="D4" s="2940" t="s">
        <v>107</v>
      </c>
      <c r="E4" s="2941"/>
      <c r="F4" s="2775"/>
      <c r="G4" s="2776"/>
      <c r="H4" s="2940" t="s">
        <v>107</v>
      </c>
      <c r="I4" s="2942"/>
      <c r="J4" s="42"/>
      <c r="M4" s="2777"/>
      <c r="N4" s="2778"/>
      <c r="O4" s="2913" t="s">
        <v>107</v>
      </c>
      <c r="P4" s="2913"/>
      <c r="Q4" s="2777"/>
      <c r="R4" s="2778"/>
      <c r="S4" s="2913" t="s">
        <v>107</v>
      </c>
      <c r="T4" s="2914"/>
      <c r="U4" s="2779"/>
      <c r="V4" s="2780"/>
      <c r="W4" s="2915" t="s">
        <v>107</v>
      </c>
      <c r="X4" s="2915"/>
      <c r="Y4" s="2777"/>
      <c r="Z4" s="2777"/>
      <c r="AA4" s="2913" t="s">
        <v>107</v>
      </c>
      <c r="AB4" s="2913"/>
      <c r="AC4" s="2780"/>
      <c r="AD4" s="2779"/>
      <c r="AE4" s="2915" t="s">
        <v>107</v>
      </c>
      <c r="AF4" s="2915"/>
    </row>
    <row r="5" spans="1:32" s="31" customFormat="1" ht="29.45" customHeight="1" thickBot="1" x14ac:dyDescent="0.25">
      <c r="A5" s="2935"/>
      <c r="B5" s="2781" t="s">
        <v>0</v>
      </c>
      <c r="C5" s="2782" t="s">
        <v>83</v>
      </c>
      <c r="D5" s="2783" t="s">
        <v>84</v>
      </c>
      <c r="E5" s="2784" t="s">
        <v>85</v>
      </c>
      <c r="F5" s="2781" t="s">
        <v>0</v>
      </c>
      <c r="G5" s="2782" t="s">
        <v>83</v>
      </c>
      <c r="H5" s="2783" t="s">
        <v>84</v>
      </c>
      <c r="I5" s="2785" t="s">
        <v>85</v>
      </c>
      <c r="J5" s="42"/>
      <c r="M5" s="2786" t="s">
        <v>0</v>
      </c>
      <c r="N5" s="2787" t="s">
        <v>83</v>
      </c>
      <c r="O5" s="2788" t="s">
        <v>84</v>
      </c>
      <c r="P5" s="2789" t="s">
        <v>85</v>
      </c>
      <c r="Q5" s="2786" t="s">
        <v>0</v>
      </c>
      <c r="R5" s="2787" t="s">
        <v>83</v>
      </c>
      <c r="S5" s="2788" t="s">
        <v>84</v>
      </c>
      <c r="T5" s="2790" t="s">
        <v>86</v>
      </c>
      <c r="U5" s="2791" t="s">
        <v>0</v>
      </c>
      <c r="V5" s="2792" t="s">
        <v>83</v>
      </c>
      <c r="W5" s="2793" t="s">
        <v>84</v>
      </c>
      <c r="X5" s="2794" t="s">
        <v>85</v>
      </c>
      <c r="Y5" s="2786" t="s">
        <v>0</v>
      </c>
      <c r="Z5" s="2795" t="s">
        <v>83</v>
      </c>
      <c r="AA5" s="2788" t="s">
        <v>84</v>
      </c>
      <c r="AB5" s="2788" t="s">
        <v>85</v>
      </c>
      <c r="AC5" s="2796" t="s">
        <v>0</v>
      </c>
      <c r="AD5" s="2792" t="s">
        <v>83</v>
      </c>
      <c r="AE5" s="2793" t="s">
        <v>84</v>
      </c>
      <c r="AF5" s="2797" t="s">
        <v>86</v>
      </c>
    </row>
    <row r="6" spans="1:32" s="145" customFormat="1" ht="15.75" thickBot="1" x14ac:dyDescent="0.3">
      <c r="A6" s="157" t="s">
        <v>74</v>
      </c>
      <c r="B6" s="1217">
        <v>3318730</v>
      </c>
      <c r="C6" s="1218">
        <v>312960</v>
      </c>
      <c r="D6" s="1219">
        <v>1706280</v>
      </c>
      <c r="E6" s="1220">
        <v>1299490</v>
      </c>
      <c r="F6" s="224">
        <v>16.509962605053939</v>
      </c>
      <c r="G6" s="224">
        <v>6.7767598719339688</v>
      </c>
      <c r="H6" s="224">
        <v>21.56468678478484</v>
      </c>
      <c r="I6" s="225">
        <v>17.460117985782041</v>
      </c>
      <c r="J6" s="226"/>
      <c r="K6" s="227"/>
      <c r="L6" s="227"/>
      <c r="M6" s="228">
        <f>SUM(N6:P6)</f>
        <v>6978313.4492577482</v>
      </c>
      <c r="N6" s="229">
        <f>SUM(N7:N57)</f>
        <v>650913.5161397059</v>
      </c>
      <c r="O6" s="228">
        <f>SUM(O7:O57)</f>
        <v>3600621.9728889116</v>
      </c>
      <c r="P6" s="230">
        <f>SUM(P7:P57)</f>
        <v>2726777.96022913</v>
      </c>
      <c r="Q6" s="231">
        <f>M6/(V6+W6+X6)*100</f>
        <v>33.536376254465772</v>
      </c>
      <c r="R6" s="232">
        <f>AD6</f>
        <v>6.7767598719339688</v>
      </c>
      <c r="S6" s="231">
        <f>AE6</f>
        <v>21.56468678478484</v>
      </c>
      <c r="T6" s="232">
        <f>AF6</f>
        <v>17.460117985782041</v>
      </c>
      <c r="U6" s="233">
        <v>20808191.816147089</v>
      </c>
      <c r="V6" s="234">
        <v>4672080.8011925202</v>
      </c>
      <c r="W6" s="235">
        <v>8389719.3603423536</v>
      </c>
      <c r="X6" s="234">
        <v>7746391.5056506991</v>
      </c>
      <c r="Y6" s="236">
        <v>8537683</v>
      </c>
      <c r="Z6" s="236">
        <v>1018805</v>
      </c>
      <c r="AA6" s="236">
        <v>2768363</v>
      </c>
      <c r="AB6" s="236">
        <v>2050716</v>
      </c>
      <c r="AC6" s="237">
        <v>10.740271312245079</v>
      </c>
      <c r="AD6" s="238">
        <v>6.7767598719339688</v>
      </c>
      <c r="AE6" s="237">
        <v>21.56468678478484</v>
      </c>
      <c r="AF6" s="238">
        <v>17.460117985782041</v>
      </c>
    </row>
    <row r="7" spans="1:32" x14ac:dyDescent="0.25">
      <c r="A7" s="158" t="s">
        <v>15</v>
      </c>
      <c r="B7" s="1221">
        <v>74450</v>
      </c>
      <c r="C7" s="1272">
        <v>4500</v>
      </c>
      <c r="D7" s="1322">
        <v>45050</v>
      </c>
      <c r="E7" s="1372">
        <v>24910</v>
      </c>
      <c r="F7" s="159">
        <v>21.14868300377951</v>
      </c>
      <c r="G7" s="159">
        <v>6.1942292503402951</v>
      </c>
      <c r="H7" s="159">
        <v>30.104430652868121</v>
      </c>
      <c r="I7" s="160">
        <v>19.19150858175248</v>
      </c>
      <c r="K7" s="17"/>
      <c r="M7" s="75">
        <f>SUM(N7:P7)</f>
        <v>76479.947012550081</v>
      </c>
      <c r="N7" s="76">
        <f>(V7*AD7)/100</f>
        <v>4504.710099185354</v>
      </c>
      <c r="O7" s="75">
        <f>(W7*AE7)/100</f>
        <v>47556.769761860734</v>
      </c>
      <c r="P7" s="77">
        <f>(X7*AF7)/100</f>
        <v>24418.467151503992</v>
      </c>
      <c r="Q7" s="78">
        <f>M7/(V7+W7+X7)*100</f>
        <v>21.367127409313262</v>
      </c>
      <c r="R7" s="79">
        <f t="shared" ref="R7:T22" si="0">AD7</f>
        <v>6.1942292503402951</v>
      </c>
      <c r="S7" s="78">
        <f t="shared" si="0"/>
        <v>30.104430652868121</v>
      </c>
      <c r="T7" s="79">
        <f t="shared" si="0"/>
        <v>19.19150858175248</v>
      </c>
      <c r="U7" s="134">
        <v>357932.73754882813</v>
      </c>
      <c r="V7" s="80">
        <v>72724.303817749023</v>
      </c>
      <c r="W7" s="81">
        <v>157972.65960693359</v>
      </c>
      <c r="X7" s="80">
        <v>127235.7878875732</v>
      </c>
      <c r="Y7" s="82">
        <v>169310</v>
      </c>
      <c r="Z7" s="83">
        <v>14744</v>
      </c>
      <c r="AA7" s="82">
        <v>76738</v>
      </c>
      <c r="AB7" s="82">
        <v>38241</v>
      </c>
      <c r="AC7" s="84">
        <v>14.01594892634901</v>
      </c>
      <c r="AD7" s="85">
        <v>6.1942292503402951</v>
      </c>
      <c r="AE7" s="84">
        <v>30.104430652868121</v>
      </c>
      <c r="AF7" s="85">
        <v>19.19150858175248</v>
      </c>
    </row>
    <row r="8" spans="1:32" x14ac:dyDescent="0.25">
      <c r="A8" s="158" t="s">
        <v>16</v>
      </c>
      <c r="B8" s="1222">
        <v>5890</v>
      </c>
      <c r="C8" s="1273">
        <v>1250</v>
      </c>
      <c r="D8" s="1323">
        <v>2970</v>
      </c>
      <c r="E8" s="1373">
        <v>1670</v>
      </c>
      <c r="F8" s="159">
        <v>15.59554366823564</v>
      </c>
      <c r="G8" s="159">
        <v>12.09421760081157</v>
      </c>
      <c r="H8" s="159">
        <v>22.614644970414201</v>
      </c>
      <c r="I8" s="160">
        <v>11.68186793141189</v>
      </c>
      <c r="M8" s="75">
        <f t="shared" ref="M8:M57" si="1">SUM(N8:P8)</f>
        <v>6240.1827021347144</v>
      </c>
      <c r="N8" s="76">
        <f t="shared" ref="N8:P56" si="2">(V8*AD8)/100</f>
        <v>1283.3466760150197</v>
      </c>
      <c r="O8" s="75">
        <f t="shared" si="2"/>
        <v>3179.3815041519488</v>
      </c>
      <c r="P8" s="77">
        <f t="shared" si="2"/>
        <v>1777.4545219677457</v>
      </c>
      <c r="Q8" s="78">
        <f>M8/(V8+W8+X8)*100</f>
        <v>15.645166545556604</v>
      </c>
      <c r="R8" s="79">
        <f t="shared" si="0"/>
        <v>12.09421760081157</v>
      </c>
      <c r="S8" s="78">
        <f t="shared" si="0"/>
        <v>22.614644970414201</v>
      </c>
      <c r="T8" s="79">
        <f t="shared" si="0"/>
        <v>11.68186793141189</v>
      </c>
      <c r="U8" s="134">
        <v>39885.684894561768</v>
      </c>
      <c r="V8" s="80">
        <v>10611.241821289061</v>
      </c>
      <c r="W8" s="81">
        <v>14058.94944763184</v>
      </c>
      <c r="X8" s="80">
        <v>15215.49920272827</v>
      </c>
      <c r="Y8" s="82">
        <v>20668</v>
      </c>
      <c r="Z8" s="83">
        <v>3815</v>
      </c>
      <c r="AA8" s="82">
        <v>4892</v>
      </c>
      <c r="AB8" s="82">
        <v>3202</v>
      </c>
      <c r="AC8" s="84">
        <v>11.7860401459854</v>
      </c>
      <c r="AD8" s="85">
        <v>12.09421760081157</v>
      </c>
      <c r="AE8" s="84">
        <v>22.614644970414201</v>
      </c>
      <c r="AF8" s="85">
        <v>11.68186793141189</v>
      </c>
    </row>
    <row r="9" spans="1:32" x14ac:dyDescent="0.25">
      <c r="A9" s="158" t="s">
        <v>17</v>
      </c>
      <c r="B9" s="1223">
        <v>83180</v>
      </c>
      <c r="C9" s="1274">
        <v>9510</v>
      </c>
      <c r="D9" s="1324">
        <v>36010</v>
      </c>
      <c r="E9" s="1374">
        <v>37670</v>
      </c>
      <c r="F9" s="159">
        <v>17.922550770945499</v>
      </c>
      <c r="G9" s="159">
        <v>9.2767593700750073</v>
      </c>
      <c r="H9" s="159">
        <v>20.137060554437049</v>
      </c>
      <c r="I9" s="160">
        <v>20.60222917309132</v>
      </c>
      <c r="M9" s="75">
        <f t="shared" si="1"/>
        <v>3337768.1108308248</v>
      </c>
      <c r="N9" s="76">
        <f t="shared" si="2"/>
        <v>316086.38705155981</v>
      </c>
      <c r="O9" s="75">
        <f t="shared" si="2"/>
        <v>1714555.0187022896</v>
      </c>
      <c r="P9" s="77">
        <f t="shared" si="2"/>
        <v>1307126.7050769757</v>
      </c>
      <c r="Q9" s="78">
        <f t="shared" ref="Q9:Q55" si="3">M9/(V9+W9+X9)*100</f>
        <v>16.604671501298366</v>
      </c>
      <c r="R9" s="79">
        <f t="shared" si="0"/>
        <v>6.7767598719339688</v>
      </c>
      <c r="S9" s="78">
        <f t="shared" si="0"/>
        <v>21.56468678478484</v>
      </c>
      <c r="T9" s="79">
        <f t="shared" si="0"/>
        <v>17.460117985782041</v>
      </c>
      <c r="U9" s="134">
        <v>20101380.005136851</v>
      </c>
      <c r="V9" s="80">
        <v>4664270.1383095384</v>
      </c>
      <c r="W9" s="81">
        <v>7950753.1725988686</v>
      </c>
      <c r="X9" s="80">
        <v>7486356.6565895081</v>
      </c>
      <c r="Y9" s="82">
        <v>8537683</v>
      </c>
      <c r="Z9" s="83">
        <v>1018805</v>
      </c>
      <c r="AA9" s="82">
        <v>2768363</v>
      </c>
      <c r="AB9" s="82">
        <v>2050716</v>
      </c>
      <c r="AC9" s="84">
        <v>10.740271312245079</v>
      </c>
      <c r="AD9" s="85">
        <v>6.7767598719339688</v>
      </c>
      <c r="AE9" s="84">
        <v>21.56468678478484</v>
      </c>
      <c r="AF9" s="85">
        <v>17.460117985782041</v>
      </c>
    </row>
    <row r="10" spans="1:32" x14ac:dyDescent="0.25">
      <c r="A10" s="158" t="s">
        <v>18</v>
      </c>
      <c r="B10" s="1224">
        <v>29060</v>
      </c>
      <c r="C10" s="1275">
        <v>3300</v>
      </c>
      <c r="D10" s="1325">
        <v>16200</v>
      </c>
      <c r="E10" s="1375">
        <v>9560</v>
      </c>
      <c r="F10" s="159">
        <v>14.006245631455499</v>
      </c>
      <c r="G10" s="159">
        <v>7.5415727170236746</v>
      </c>
      <c r="H10" s="159">
        <v>18.35068119338867</v>
      </c>
      <c r="I10" s="160">
        <v>12.671519577748899</v>
      </c>
      <c r="M10" s="75">
        <f t="shared" si="1"/>
        <v>31293.089411031542</v>
      </c>
      <c r="N10" s="76">
        <f t="shared" si="2"/>
        <v>3312.6396767278661</v>
      </c>
      <c r="O10" s="75">
        <f t="shared" si="2"/>
        <v>17565.571947737077</v>
      </c>
      <c r="P10" s="77">
        <f t="shared" si="2"/>
        <v>10414.877786566598</v>
      </c>
      <c r="Q10" s="78">
        <f t="shared" si="3"/>
        <v>14.106285372300995</v>
      </c>
      <c r="R10" s="79">
        <f t="shared" si="0"/>
        <v>7.5415727170236746</v>
      </c>
      <c r="S10" s="78">
        <f t="shared" si="0"/>
        <v>18.35068119338867</v>
      </c>
      <c r="T10" s="79">
        <f t="shared" si="0"/>
        <v>12.671519577748899</v>
      </c>
      <c r="U10" s="134">
        <v>221837.91500854489</v>
      </c>
      <c r="V10" s="80">
        <v>43925.051193237297</v>
      </c>
      <c r="W10" s="81">
        <v>95721.634323120117</v>
      </c>
      <c r="X10" s="80">
        <v>82191.229888916016</v>
      </c>
      <c r="Y10" s="82">
        <v>82046</v>
      </c>
      <c r="Z10" s="83">
        <v>10703</v>
      </c>
      <c r="AA10" s="82">
        <v>27168</v>
      </c>
      <c r="AB10" s="82">
        <v>15893</v>
      </c>
      <c r="AC10" s="84">
        <v>11.528803742231201</v>
      </c>
      <c r="AD10" s="85">
        <v>7.5415727170236746</v>
      </c>
      <c r="AE10" s="84">
        <v>18.35068119338867</v>
      </c>
      <c r="AF10" s="85">
        <v>12.671519577748899</v>
      </c>
    </row>
    <row r="11" spans="1:32" x14ac:dyDescent="0.25">
      <c r="A11" s="158" t="s">
        <v>19</v>
      </c>
      <c r="B11" s="1225">
        <v>306590</v>
      </c>
      <c r="C11" s="1276">
        <v>25670</v>
      </c>
      <c r="D11" s="1326">
        <v>154080</v>
      </c>
      <c r="E11" s="1376">
        <v>126840</v>
      </c>
      <c r="F11" s="159">
        <v>12.82348744607777</v>
      </c>
      <c r="G11" s="159">
        <v>4.6228058346882897</v>
      </c>
      <c r="H11" s="159">
        <v>16.574059146762991</v>
      </c>
      <c r="I11" s="160">
        <v>14.00152966562557</v>
      </c>
      <c r="M11" s="75">
        <f t="shared" si="1"/>
        <v>318036.87212226668</v>
      </c>
      <c r="N11" s="76">
        <f t="shared" si="2"/>
        <v>25691.975124740329</v>
      </c>
      <c r="O11" s="75">
        <f t="shared" si="2"/>
        <v>161784.7180355356</v>
      </c>
      <c r="P11" s="77">
        <f t="shared" si="2"/>
        <v>130560.17896199074</v>
      </c>
      <c r="Q11" s="78">
        <f t="shared" si="3"/>
        <v>12.905409019314886</v>
      </c>
      <c r="R11" s="79">
        <f t="shared" si="0"/>
        <v>4.6228058346882897</v>
      </c>
      <c r="S11" s="78">
        <f t="shared" si="0"/>
        <v>16.574059146762991</v>
      </c>
      <c r="T11" s="79">
        <f t="shared" si="0"/>
        <v>14.00152966562557</v>
      </c>
      <c r="U11" s="134">
        <v>2464368.7515335078</v>
      </c>
      <c r="V11" s="80">
        <v>555765.82801628113</v>
      </c>
      <c r="W11" s="81">
        <v>976132.13880157471</v>
      </c>
      <c r="X11" s="80">
        <v>932470.82340240479</v>
      </c>
      <c r="Y11" s="82">
        <v>801992.99999999988</v>
      </c>
      <c r="Z11" s="83">
        <v>82963</v>
      </c>
      <c r="AA11" s="82">
        <v>242625</v>
      </c>
      <c r="AB11" s="82">
        <v>192586</v>
      </c>
      <c r="AC11" s="84">
        <v>8.2550019109158121</v>
      </c>
      <c r="AD11" s="85">
        <v>4.6228058346882897</v>
      </c>
      <c r="AE11" s="84">
        <v>16.574059146762991</v>
      </c>
      <c r="AF11" s="85">
        <v>14.00152966562557</v>
      </c>
    </row>
    <row r="12" spans="1:32" x14ac:dyDescent="0.25">
      <c r="A12" s="158" t="s">
        <v>20</v>
      </c>
      <c r="B12" s="1226">
        <v>47270</v>
      </c>
      <c r="C12" s="1277">
        <v>3980</v>
      </c>
      <c r="D12" s="1327">
        <v>22590</v>
      </c>
      <c r="E12" s="1377">
        <v>20690</v>
      </c>
      <c r="F12" s="159">
        <v>15.213964146235829</v>
      </c>
      <c r="G12" s="159">
        <v>5.0272377195454121</v>
      </c>
      <c r="H12" s="159">
        <v>20.395466836157581</v>
      </c>
      <c r="I12" s="160">
        <v>17.148451309384601</v>
      </c>
      <c r="M12" s="75">
        <f t="shared" si="1"/>
        <v>51898.657768845922</v>
      </c>
      <c r="N12" s="76">
        <f t="shared" si="2"/>
        <v>4003.8680377838655</v>
      </c>
      <c r="O12" s="75">
        <f t="shared" si="2"/>
        <v>24951.824815866967</v>
      </c>
      <c r="P12" s="77">
        <f t="shared" si="2"/>
        <v>22942.964915195094</v>
      </c>
      <c r="Q12" s="78">
        <f t="shared" si="3"/>
        <v>15.4564320861705</v>
      </c>
      <c r="R12" s="79">
        <f t="shared" si="0"/>
        <v>5.0272377195454121</v>
      </c>
      <c r="S12" s="78">
        <f t="shared" si="0"/>
        <v>20.395466836157581</v>
      </c>
      <c r="T12" s="79">
        <f t="shared" si="0"/>
        <v>17.148451309384601</v>
      </c>
      <c r="U12" s="134">
        <v>335773.84457778931</v>
      </c>
      <c r="V12" s="80">
        <v>79643.499296188354</v>
      </c>
      <c r="W12" s="81">
        <v>122340.05240631101</v>
      </c>
      <c r="X12" s="80">
        <v>133790.3027000427</v>
      </c>
      <c r="Y12" s="82">
        <v>140496</v>
      </c>
      <c r="Z12" s="83">
        <v>12846</v>
      </c>
      <c r="AA12" s="82">
        <v>37865</v>
      </c>
      <c r="AB12" s="82">
        <v>31530</v>
      </c>
      <c r="AC12" s="84">
        <v>9.692641385514575</v>
      </c>
      <c r="AD12" s="85">
        <v>5.0272377195454121</v>
      </c>
      <c r="AE12" s="84">
        <v>20.395466836157581</v>
      </c>
      <c r="AF12" s="85">
        <v>17.148451309384601</v>
      </c>
    </row>
    <row r="13" spans="1:32" x14ac:dyDescent="0.25">
      <c r="A13" s="158" t="s">
        <v>69</v>
      </c>
      <c r="B13" s="1227">
        <v>16740</v>
      </c>
      <c r="C13" s="1278">
        <v>1850</v>
      </c>
      <c r="D13" s="1328">
        <v>9380</v>
      </c>
      <c r="E13" s="1378">
        <v>5510</v>
      </c>
      <c r="F13" s="159">
        <v>9.104916543307052</v>
      </c>
      <c r="G13" s="159">
        <v>3.4823462237862062</v>
      </c>
      <c r="H13" s="159">
        <v>12.88159133933922</v>
      </c>
      <c r="I13" s="160">
        <v>9.5258090946333471</v>
      </c>
      <c r="M13" s="75">
        <f t="shared" si="1"/>
        <v>74450.639059190216</v>
      </c>
      <c r="N13" s="76">
        <f t="shared" si="2"/>
        <v>4498.4247428569279</v>
      </c>
      <c r="O13" s="75">
        <f t="shared" si="2"/>
        <v>45045.023265003489</v>
      </c>
      <c r="P13" s="77">
        <f t="shared" si="2"/>
        <v>24907.191051329799</v>
      </c>
      <c r="Q13" s="78">
        <f t="shared" si="3"/>
        <v>21.14868300377951</v>
      </c>
      <c r="R13" s="79">
        <f t="shared" si="0"/>
        <v>6.1942292503402951</v>
      </c>
      <c r="S13" s="78">
        <f t="shared" si="0"/>
        <v>30.104430652868121</v>
      </c>
      <c r="T13" s="79">
        <f t="shared" si="0"/>
        <v>19.19150858175248</v>
      </c>
      <c r="U13" s="134">
        <v>352034.40487670898</v>
      </c>
      <c r="V13" s="80">
        <v>72622.832656860352</v>
      </c>
      <c r="W13" s="81">
        <v>149629.21499633789</v>
      </c>
      <c r="X13" s="80">
        <v>129782.35111236569</v>
      </c>
      <c r="Y13" s="82">
        <v>169310</v>
      </c>
      <c r="Z13" s="83">
        <v>14744</v>
      </c>
      <c r="AA13" s="82">
        <v>76738</v>
      </c>
      <c r="AB13" s="82">
        <v>38241</v>
      </c>
      <c r="AC13" s="84">
        <v>14.01594892634901</v>
      </c>
      <c r="AD13" s="85">
        <v>6.1942292503402951</v>
      </c>
      <c r="AE13" s="84">
        <v>30.104430652868121</v>
      </c>
      <c r="AF13" s="85">
        <v>19.19150858175248</v>
      </c>
    </row>
    <row r="14" spans="1:32" x14ac:dyDescent="0.25">
      <c r="A14" s="158" t="s">
        <v>21</v>
      </c>
      <c r="B14" s="1228">
        <v>5430</v>
      </c>
      <c r="C14" s="1279">
        <v>630</v>
      </c>
      <c r="D14" s="1329">
        <v>2930</v>
      </c>
      <c r="E14" s="1379">
        <v>1870</v>
      </c>
      <c r="F14" s="159">
        <v>10.093849921402869</v>
      </c>
      <c r="G14" s="159">
        <v>4.5816606130121711</v>
      </c>
      <c r="H14" s="159">
        <v>14.60265353576802</v>
      </c>
      <c r="I14" s="160">
        <v>9.3857931280042735</v>
      </c>
      <c r="M14" s="75">
        <f t="shared" si="1"/>
        <v>5892.4285673154927</v>
      </c>
      <c r="N14" s="76">
        <f t="shared" si="2"/>
        <v>1248.4158375176753</v>
      </c>
      <c r="O14" s="75">
        <f t="shared" si="2"/>
        <v>2970.6620228888355</v>
      </c>
      <c r="P14" s="77">
        <f t="shared" si="2"/>
        <v>1673.3507069089819</v>
      </c>
      <c r="Q14" s="78">
        <f t="shared" si="3"/>
        <v>15.59554366823564</v>
      </c>
      <c r="R14" s="79">
        <f t="shared" si="0"/>
        <v>12.09421760081157</v>
      </c>
      <c r="S14" s="78">
        <f t="shared" si="0"/>
        <v>22.614644970414201</v>
      </c>
      <c r="T14" s="79">
        <f t="shared" si="0"/>
        <v>11.68186793141189</v>
      </c>
      <c r="U14" s="134">
        <v>37782.771081924438</v>
      </c>
      <c r="V14" s="80">
        <v>10322.41918182373</v>
      </c>
      <c r="W14" s="81">
        <v>13136.009991645809</v>
      </c>
      <c r="X14" s="80">
        <v>14324.34193515778</v>
      </c>
      <c r="Y14" s="82">
        <v>20668</v>
      </c>
      <c r="Z14" s="83">
        <v>3815</v>
      </c>
      <c r="AA14" s="82">
        <v>4892</v>
      </c>
      <c r="AB14" s="82">
        <v>3202</v>
      </c>
      <c r="AC14" s="84">
        <v>11.7860401459854</v>
      </c>
      <c r="AD14" s="85">
        <v>12.09421760081157</v>
      </c>
      <c r="AE14" s="84">
        <v>22.614644970414201</v>
      </c>
      <c r="AF14" s="85">
        <v>11.68186793141189</v>
      </c>
    </row>
    <row r="15" spans="1:32" x14ac:dyDescent="0.25">
      <c r="A15" s="158" t="s">
        <v>22</v>
      </c>
      <c r="B15" s="1229">
        <v>2290</v>
      </c>
      <c r="C15" s="1280">
        <v>110</v>
      </c>
      <c r="D15" s="1330">
        <v>1600</v>
      </c>
      <c r="E15" s="1380">
        <v>580</v>
      </c>
      <c r="F15" s="159">
        <v>5.6720642171898259</v>
      </c>
      <c r="G15" s="159">
        <v>1.1202635914332779</v>
      </c>
      <c r="H15" s="159">
        <v>8.2798655667583247</v>
      </c>
      <c r="I15" s="160">
        <v>5.0256868438686624</v>
      </c>
      <c r="M15" s="75">
        <f t="shared" si="1"/>
        <v>83179.617717823392</v>
      </c>
      <c r="N15" s="76">
        <f t="shared" si="2"/>
        <v>9505.5668902223988</v>
      </c>
      <c r="O15" s="75">
        <f t="shared" si="2"/>
        <v>36005.776830021299</v>
      </c>
      <c r="P15" s="77">
        <f t="shared" si="2"/>
        <v>37668.273997579694</v>
      </c>
      <c r="Q15" s="78">
        <f t="shared" si="3"/>
        <v>17.922550770945499</v>
      </c>
      <c r="R15" s="79">
        <f t="shared" si="0"/>
        <v>9.2767593700750073</v>
      </c>
      <c r="S15" s="78">
        <f t="shared" si="0"/>
        <v>20.137060554437049</v>
      </c>
      <c r="T15" s="79">
        <f t="shared" si="0"/>
        <v>20.60222917309132</v>
      </c>
      <c r="U15" s="134">
        <v>464105.90222167969</v>
      </c>
      <c r="V15" s="80">
        <v>102466.4595794678</v>
      </c>
      <c r="W15" s="81">
        <v>178803.5385437012</v>
      </c>
      <c r="X15" s="80">
        <v>182835.9139251709</v>
      </c>
      <c r="Y15" s="82">
        <v>220311</v>
      </c>
      <c r="Z15" s="83">
        <v>31315</v>
      </c>
      <c r="AA15" s="82">
        <v>57211</v>
      </c>
      <c r="AB15" s="82">
        <v>56118</v>
      </c>
      <c r="AC15" s="84">
        <v>12.82861120767512</v>
      </c>
      <c r="AD15" s="85">
        <v>9.2767593700750073</v>
      </c>
      <c r="AE15" s="84">
        <v>20.137060554437049</v>
      </c>
      <c r="AF15" s="85">
        <v>20.60222917309132</v>
      </c>
    </row>
    <row r="16" spans="1:32" x14ac:dyDescent="0.25">
      <c r="A16" s="158" t="s">
        <v>23</v>
      </c>
      <c r="B16" s="1230">
        <v>298670</v>
      </c>
      <c r="C16" s="1281">
        <v>24990</v>
      </c>
      <c r="D16" s="1331">
        <v>154490</v>
      </c>
      <c r="E16" s="1381">
        <v>119180</v>
      </c>
      <c r="F16" s="159">
        <v>22.75037433511925</v>
      </c>
      <c r="G16" s="159">
        <v>9.5920722939634722</v>
      </c>
      <c r="H16" s="159">
        <v>30.204532838077469</v>
      </c>
      <c r="I16" s="160">
        <v>22.03811563067725</v>
      </c>
      <c r="M16" s="75">
        <f t="shared" si="1"/>
        <v>29064.985052375741</v>
      </c>
      <c r="N16" s="76">
        <f t="shared" si="2"/>
        <v>3300.3902810397249</v>
      </c>
      <c r="O16" s="75">
        <f t="shared" si="2"/>
        <v>16203.810901584613</v>
      </c>
      <c r="P16" s="77">
        <f t="shared" si="2"/>
        <v>9560.7838697514017</v>
      </c>
      <c r="Q16" s="78">
        <f t="shared" si="3"/>
        <v>14.006245631455499</v>
      </c>
      <c r="R16" s="79">
        <f t="shared" si="0"/>
        <v>7.5415727170236746</v>
      </c>
      <c r="S16" s="78">
        <f t="shared" si="0"/>
        <v>18.35068119338867</v>
      </c>
      <c r="T16" s="79">
        <f t="shared" si="0"/>
        <v>12.671519577748899</v>
      </c>
      <c r="U16" s="134">
        <v>207514.45007324219</v>
      </c>
      <c r="V16" s="80">
        <v>43762.626243591309</v>
      </c>
      <c r="W16" s="81">
        <v>88300.868675231934</v>
      </c>
      <c r="X16" s="80">
        <v>75450.965538024902</v>
      </c>
      <c r="Y16" s="82">
        <v>82046</v>
      </c>
      <c r="Z16" s="83">
        <v>10703</v>
      </c>
      <c r="AA16" s="82">
        <v>27168</v>
      </c>
      <c r="AB16" s="82">
        <v>15893</v>
      </c>
      <c r="AC16" s="84">
        <v>11.528803742231201</v>
      </c>
      <c r="AD16" s="85">
        <v>7.5415727170236746</v>
      </c>
      <c r="AE16" s="84">
        <v>18.35068119338867</v>
      </c>
      <c r="AF16" s="85">
        <v>12.671519577748899</v>
      </c>
    </row>
    <row r="17" spans="1:32" x14ac:dyDescent="0.25">
      <c r="A17" s="158" t="s">
        <v>24</v>
      </c>
      <c r="B17" s="1231">
        <v>176070</v>
      </c>
      <c r="C17" s="1282">
        <v>14960</v>
      </c>
      <c r="D17" s="1332">
        <v>94950</v>
      </c>
      <c r="E17" s="1382">
        <v>66160</v>
      </c>
      <c r="F17" s="159">
        <v>24.957691480761259</v>
      </c>
      <c r="G17" s="159">
        <v>9.0572710989038114</v>
      </c>
      <c r="H17" s="159">
        <v>34.404866078018991</v>
      </c>
      <c r="I17" s="160">
        <v>25.030895012811829</v>
      </c>
      <c r="M17" s="75">
        <f t="shared" si="1"/>
        <v>306585.01957084262</v>
      </c>
      <c r="N17" s="76">
        <f t="shared" si="2"/>
        <v>25670.396671718117</v>
      </c>
      <c r="O17" s="75">
        <f t="shared" si="2"/>
        <v>154078.87780184782</v>
      </c>
      <c r="P17" s="77">
        <f t="shared" si="2"/>
        <v>126835.7450972767</v>
      </c>
      <c r="Q17" s="78">
        <f t="shared" si="3"/>
        <v>12.823487446077769</v>
      </c>
      <c r="R17" s="79">
        <f t="shared" si="0"/>
        <v>4.6228058346882897</v>
      </c>
      <c r="S17" s="78">
        <f t="shared" si="0"/>
        <v>16.574059146762991</v>
      </c>
      <c r="T17" s="79">
        <f t="shared" si="0"/>
        <v>14.00152966562557</v>
      </c>
      <c r="U17" s="134">
        <v>2390808.3950996399</v>
      </c>
      <c r="V17" s="80">
        <v>555299.04542160034</v>
      </c>
      <c r="W17" s="81">
        <v>929638.7592048645</v>
      </c>
      <c r="X17" s="80">
        <v>905870.63075447083</v>
      </c>
      <c r="Y17" s="82">
        <v>801992.99999999988</v>
      </c>
      <c r="Z17" s="83">
        <v>82963</v>
      </c>
      <c r="AA17" s="82">
        <v>242625</v>
      </c>
      <c r="AB17" s="82">
        <v>192586</v>
      </c>
      <c r="AC17" s="84">
        <v>8.2550019109158121</v>
      </c>
      <c r="AD17" s="85">
        <v>4.6228058346882897</v>
      </c>
      <c r="AE17" s="84">
        <v>16.574059146762991</v>
      </c>
      <c r="AF17" s="85">
        <v>14.00152966562557</v>
      </c>
    </row>
    <row r="18" spans="1:32" x14ac:dyDescent="0.25">
      <c r="A18" s="158" t="s">
        <v>25</v>
      </c>
      <c r="B18" s="1232">
        <v>4570</v>
      </c>
      <c r="C18" s="1283">
        <v>780</v>
      </c>
      <c r="D18" s="1333">
        <v>2110</v>
      </c>
      <c r="E18" s="1383">
        <v>1680</v>
      </c>
      <c r="F18" s="159">
        <v>6.5646718888613398</v>
      </c>
      <c r="G18" s="159">
        <v>4.4202458643193197</v>
      </c>
      <c r="H18" s="159">
        <v>8.5846018735363003</v>
      </c>
      <c r="I18" s="160">
        <v>6.1314075332766924</v>
      </c>
      <c r="M18" s="75">
        <f t="shared" si="1"/>
        <v>47272.880947269448</v>
      </c>
      <c r="N18" s="76">
        <f t="shared" si="2"/>
        <v>3984.8315461472394</v>
      </c>
      <c r="O18" s="75">
        <f t="shared" si="2"/>
        <v>22593.914446172068</v>
      </c>
      <c r="P18" s="77">
        <f t="shared" si="2"/>
        <v>20694.134954950139</v>
      </c>
      <c r="Q18" s="78">
        <f t="shared" si="3"/>
        <v>15.213964146235831</v>
      </c>
      <c r="R18" s="79">
        <f t="shared" si="0"/>
        <v>5.0272377195454121</v>
      </c>
      <c r="S18" s="78">
        <f t="shared" si="0"/>
        <v>20.395466836157581</v>
      </c>
      <c r="T18" s="79">
        <f t="shared" si="0"/>
        <v>17.148451309384601</v>
      </c>
      <c r="U18" s="134">
        <v>310720.33787918091</v>
      </c>
      <c r="V18" s="80">
        <v>79264.832268714905</v>
      </c>
      <c r="W18" s="81">
        <v>110779.0992364883</v>
      </c>
      <c r="X18" s="80">
        <v>120676.40734195711</v>
      </c>
      <c r="Y18" s="82">
        <v>140496</v>
      </c>
      <c r="Z18" s="83">
        <v>12846</v>
      </c>
      <c r="AA18" s="82">
        <v>37865</v>
      </c>
      <c r="AB18" s="82">
        <v>31530</v>
      </c>
      <c r="AC18" s="84">
        <v>9.692641385514575</v>
      </c>
      <c r="AD18" s="85">
        <v>5.0272377195454121</v>
      </c>
      <c r="AE18" s="84">
        <v>20.395466836157581</v>
      </c>
      <c r="AF18" s="85">
        <v>17.148451309384601</v>
      </c>
    </row>
    <row r="19" spans="1:32" x14ac:dyDescent="0.25">
      <c r="A19" s="158" t="s">
        <v>26</v>
      </c>
      <c r="B19" s="1233">
        <v>17820</v>
      </c>
      <c r="C19" s="1284">
        <v>2630</v>
      </c>
      <c r="D19" s="1334">
        <v>7200</v>
      </c>
      <c r="E19" s="1384">
        <v>7980</v>
      </c>
      <c r="F19" s="159">
        <v>15.0570001959404</v>
      </c>
      <c r="G19" s="159">
        <v>9.5234785371714548</v>
      </c>
      <c r="H19" s="159">
        <v>17.409094996852421</v>
      </c>
      <c r="I19" s="160">
        <v>16.188534596415838</v>
      </c>
      <c r="M19" s="75">
        <f t="shared" si="1"/>
        <v>16738.151565336608</v>
      </c>
      <c r="N19" s="76">
        <f t="shared" si="2"/>
        <v>1853.6569332867696</v>
      </c>
      <c r="O19" s="75">
        <f t="shared" si="2"/>
        <v>9378.4858801510218</v>
      </c>
      <c r="P19" s="77">
        <f t="shared" si="2"/>
        <v>5506.0087518988166</v>
      </c>
      <c r="Q19" s="78">
        <f t="shared" si="3"/>
        <v>9.1049165433070502</v>
      </c>
      <c r="R19" s="79">
        <f t="shared" si="0"/>
        <v>3.4823462237862062</v>
      </c>
      <c r="S19" s="78">
        <f t="shared" si="0"/>
        <v>12.88159133933922</v>
      </c>
      <c r="T19" s="79">
        <f t="shared" si="0"/>
        <v>9.5258090946333471</v>
      </c>
      <c r="U19" s="134">
        <v>183836.4306640625</v>
      </c>
      <c r="V19" s="80">
        <v>53230.115966796882</v>
      </c>
      <c r="W19" s="81">
        <v>72805.336181640625</v>
      </c>
      <c r="X19" s="80">
        <v>57800.956298828132</v>
      </c>
      <c r="Y19" s="82">
        <v>52775</v>
      </c>
      <c r="Z19" s="83">
        <v>5611</v>
      </c>
      <c r="AA19" s="82">
        <v>13541</v>
      </c>
      <c r="AB19" s="82">
        <v>9301</v>
      </c>
      <c r="AC19" s="84">
        <v>6.3189214430249399</v>
      </c>
      <c r="AD19" s="85">
        <v>3.4823462237862062</v>
      </c>
      <c r="AE19" s="84">
        <v>12.88159133933922</v>
      </c>
      <c r="AF19" s="85">
        <v>9.5258090946333471</v>
      </c>
    </row>
    <row r="20" spans="1:32" x14ac:dyDescent="0.25">
      <c r="A20" s="158" t="s">
        <v>27</v>
      </c>
      <c r="B20" s="1234">
        <v>93430</v>
      </c>
      <c r="C20" s="1285">
        <v>8440</v>
      </c>
      <c r="D20" s="1335">
        <v>45690</v>
      </c>
      <c r="E20" s="1385">
        <v>39300</v>
      </c>
      <c r="F20" s="159">
        <v>13.05315207851876</v>
      </c>
      <c r="G20" s="159">
        <v>4.6673796494828563</v>
      </c>
      <c r="H20" s="159">
        <v>16.64304796296819</v>
      </c>
      <c r="I20" s="160">
        <v>15.09180287518199</v>
      </c>
      <c r="M20" s="75">
        <f t="shared" si="1"/>
        <v>5431.6559933658336</v>
      </c>
      <c r="N20" s="76">
        <f t="shared" si="2"/>
        <v>633.64123548379973</v>
      </c>
      <c r="O20" s="75">
        <f t="shared" si="2"/>
        <v>2926.2777568555734</v>
      </c>
      <c r="P20" s="77">
        <f t="shared" si="2"/>
        <v>1871.7370010264599</v>
      </c>
      <c r="Q20" s="78">
        <f t="shared" si="3"/>
        <v>10.093849921402875</v>
      </c>
      <c r="R20" s="79">
        <f t="shared" si="0"/>
        <v>4.5816606130121711</v>
      </c>
      <c r="S20" s="78">
        <f t="shared" si="0"/>
        <v>14.60265353576802</v>
      </c>
      <c r="T20" s="79">
        <f t="shared" si="0"/>
        <v>9.3857931280042735</v>
      </c>
      <c r="U20" s="134">
        <v>53811.5400390625</v>
      </c>
      <c r="V20" s="80">
        <v>13829.94702148438</v>
      </c>
      <c r="W20" s="81">
        <v>20039.356201171879</v>
      </c>
      <c r="X20" s="80">
        <v>19942.23583984375</v>
      </c>
      <c r="Y20" s="82">
        <v>15189</v>
      </c>
      <c r="Z20" s="83">
        <v>2157</v>
      </c>
      <c r="AA20" s="82">
        <v>5338</v>
      </c>
      <c r="AB20" s="82">
        <v>2636</v>
      </c>
      <c r="AC20" s="84">
        <v>6.6214743450019613</v>
      </c>
      <c r="AD20" s="85">
        <v>4.5816606130121711</v>
      </c>
      <c r="AE20" s="84">
        <v>14.60265353576802</v>
      </c>
      <c r="AF20" s="85">
        <v>9.3857931280042735</v>
      </c>
    </row>
    <row r="21" spans="1:32" x14ac:dyDescent="0.25">
      <c r="A21" s="158" t="s">
        <v>28</v>
      </c>
      <c r="B21" s="1235">
        <v>58490</v>
      </c>
      <c r="C21" s="1286">
        <v>6180</v>
      </c>
      <c r="D21" s="1336">
        <v>25670</v>
      </c>
      <c r="E21" s="1386">
        <v>26640</v>
      </c>
      <c r="F21" s="159">
        <v>13.128235775892581</v>
      </c>
      <c r="G21" s="159">
        <v>6.2295009795505072</v>
      </c>
      <c r="H21" s="159">
        <v>14.74079101157486</v>
      </c>
      <c r="I21" s="160">
        <v>15.469738115774449</v>
      </c>
      <c r="M21" s="75">
        <f t="shared" si="1"/>
        <v>2286.9806128886034</v>
      </c>
      <c r="N21" s="76">
        <f t="shared" si="2"/>
        <v>105.69953922981873</v>
      </c>
      <c r="O21" s="75">
        <f t="shared" si="2"/>
        <v>1600.6839875973874</v>
      </c>
      <c r="P21" s="77">
        <f t="shared" si="2"/>
        <v>580.59708606139725</v>
      </c>
      <c r="Q21" s="78">
        <f t="shared" si="3"/>
        <v>5.6720642171898259</v>
      </c>
      <c r="R21" s="79">
        <f t="shared" si="0"/>
        <v>1.1202635914332779</v>
      </c>
      <c r="S21" s="78">
        <f t="shared" si="0"/>
        <v>8.2798655667583247</v>
      </c>
      <c r="T21" s="79">
        <f t="shared" si="0"/>
        <v>5.0256868438686624</v>
      </c>
      <c r="U21" s="134">
        <v>40320.078125</v>
      </c>
      <c r="V21" s="80">
        <v>9435.23828125</v>
      </c>
      <c r="W21" s="81">
        <v>19332.24609375</v>
      </c>
      <c r="X21" s="80">
        <v>11552.591796875</v>
      </c>
      <c r="Y21" s="82">
        <v>5568</v>
      </c>
      <c r="Z21" s="83">
        <v>272</v>
      </c>
      <c r="AA21" s="82">
        <v>2439</v>
      </c>
      <c r="AB21" s="82">
        <v>675</v>
      </c>
      <c r="AC21" s="84">
        <v>2.767615714967393</v>
      </c>
      <c r="AD21" s="85">
        <v>1.1202635914332779</v>
      </c>
      <c r="AE21" s="84">
        <v>8.2798655667583247</v>
      </c>
      <c r="AF21" s="85">
        <v>5.0256868438686624</v>
      </c>
    </row>
    <row r="22" spans="1:32" x14ac:dyDescent="0.25">
      <c r="A22" s="158" t="s">
        <v>29</v>
      </c>
      <c r="B22" s="1236">
        <v>19060</v>
      </c>
      <c r="C22" s="1287">
        <v>2570</v>
      </c>
      <c r="D22" s="1337">
        <v>10380</v>
      </c>
      <c r="E22" s="1387">
        <v>6110</v>
      </c>
      <c r="F22" s="159">
        <v>9.7237135043810685</v>
      </c>
      <c r="G22" s="159">
        <v>5.2852441208610026</v>
      </c>
      <c r="H22" s="159">
        <v>13.903337387538921</v>
      </c>
      <c r="I22" s="160">
        <v>8.4036049091979539</v>
      </c>
      <c r="M22" s="75">
        <f t="shared" si="1"/>
        <v>298665.06863621896</v>
      </c>
      <c r="N22" s="76">
        <f t="shared" si="2"/>
        <v>24986.129377651057</v>
      </c>
      <c r="O22" s="75">
        <f t="shared" si="2"/>
        <v>154494.74943332651</v>
      </c>
      <c r="P22" s="77">
        <f t="shared" si="2"/>
        <v>119184.1898252414</v>
      </c>
      <c r="Q22" s="78">
        <f t="shared" si="3"/>
        <v>22.750374335119247</v>
      </c>
      <c r="R22" s="79">
        <f t="shared" si="0"/>
        <v>9.5920722939634722</v>
      </c>
      <c r="S22" s="78">
        <f t="shared" si="0"/>
        <v>30.204532838077469</v>
      </c>
      <c r="T22" s="79">
        <f t="shared" si="0"/>
        <v>22.03811563067725</v>
      </c>
      <c r="U22" s="134">
        <v>1312791.880554199</v>
      </c>
      <c r="V22" s="80">
        <v>260487.2921295166</v>
      </c>
      <c r="W22" s="81">
        <v>511495.24563598633</v>
      </c>
      <c r="X22" s="80">
        <v>540809.34968566895</v>
      </c>
      <c r="Y22" s="82">
        <v>778200</v>
      </c>
      <c r="Z22" s="83">
        <v>83186</v>
      </c>
      <c r="AA22" s="82">
        <v>251920</v>
      </c>
      <c r="AB22" s="82">
        <v>186085</v>
      </c>
      <c r="AC22" s="84">
        <v>16.04182831491952</v>
      </c>
      <c r="AD22" s="85">
        <v>9.5920722939634722</v>
      </c>
      <c r="AE22" s="84">
        <v>30.204532838077469</v>
      </c>
      <c r="AF22" s="85">
        <v>22.03811563067725</v>
      </c>
    </row>
    <row r="23" spans="1:32" x14ac:dyDescent="0.25">
      <c r="A23" s="158" t="s">
        <v>30</v>
      </c>
      <c r="B23" s="1237">
        <v>34380</v>
      </c>
      <c r="C23" s="1288">
        <v>2310</v>
      </c>
      <c r="D23" s="1338">
        <v>18150</v>
      </c>
      <c r="E23" s="1388">
        <v>13920</v>
      </c>
      <c r="F23" s="159">
        <v>18.55332593031363</v>
      </c>
      <c r="G23" s="159">
        <v>5.3003689710788544</v>
      </c>
      <c r="H23" s="159">
        <v>24.767401278548139</v>
      </c>
      <c r="I23" s="160">
        <v>20.35827011462429</v>
      </c>
      <c r="M23" s="75">
        <f t="shared" si="1"/>
        <v>176069.59602646474</v>
      </c>
      <c r="N23" s="76">
        <f t="shared" si="2"/>
        <v>14961.558353869252</v>
      </c>
      <c r="O23" s="75">
        <f t="shared" si="2"/>
        <v>94950.008956431033</v>
      </c>
      <c r="P23" s="77">
        <f t="shared" si="2"/>
        <v>66158.028716164466</v>
      </c>
      <c r="Q23" s="78">
        <f t="shared" si="3"/>
        <v>24.957691480761255</v>
      </c>
      <c r="R23" s="79">
        <f t="shared" ref="R23:T56" si="4">AD23</f>
        <v>9.0572710989038114</v>
      </c>
      <c r="S23" s="78">
        <f t="shared" si="4"/>
        <v>34.404866078018991</v>
      </c>
      <c r="T23" s="79">
        <f t="shared" si="4"/>
        <v>25.030895012811829</v>
      </c>
      <c r="U23" s="134">
        <v>705472.28684234619</v>
      </c>
      <c r="V23" s="80">
        <v>165188.36844444269</v>
      </c>
      <c r="W23" s="81">
        <v>275978.42915916443</v>
      </c>
      <c r="X23" s="80">
        <v>264305.48600959778</v>
      </c>
      <c r="Y23" s="82">
        <v>443233</v>
      </c>
      <c r="Z23" s="83">
        <v>47683</v>
      </c>
      <c r="AA23" s="82">
        <v>160808</v>
      </c>
      <c r="AB23" s="82">
        <v>107553</v>
      </c>
      <c r="AC23" s="84">
        <v>16.253013294063031</v>
      </c>
      <c r="AD23" s="85">
        <v>9.0572710989038114</v>
      </c>
      <c r="AE23" s="84">
        <v>34.404866078018991</v>
      </c>
      <c r="AF23" s="85">
        <v>25.030895012811829</v>
      </c>
    </row>
    <row r="24" spans="1:32" x14ac:dyDescent="0.25">
      <c r="A24" s="158" t="s">
        <v>31</v>
      </c>
      <c r="B24" s="1238">
        <v>24490</v>
      </c>
      <c r="C24" s="1289">
        <v>2510</v>
      </c>
      <c r="D24" s="1339">
        <v>12800</v>
      </c>
      <c r="E24" s="1389">
        <v>9180</v>
      </c>
      <c r="F24" s="159">
        <v>8.2949350055962512</v>
      </c>
      <c r="G24" s="159">
        <v>3.8975565821203411</v>
      </c>
      <c r="H24" s="159">
        <v>10.131094595663679</v>
      </c>
      <c r="I24" s="160">
        <v>8.7790830125415482</v>
      </c>
      <c r="M24" s="75">
        <f t="shared" si="1"/>
        <v>4565.9683906750788</v>
      </c>
      <c r="N24" s="76">
        <f t="shared" si="2"/>
        <v>776.45961152998836</v>
      </c>
      <c r="O24" s="75">
        <f t="shared" si="2"/>
        <v>2106.3799728851991</v>
      </c>
      <c r="P24" s="77">
        <f t="shared" si="2"/>
        <v>1683.1288062598912</v>
      </c>
      <c r="Q24" s="78">
        <f t="shared" si="3"/>
        <v>6.5646718888613398</v>
      </c>
      <c r="R24" s="79">
        <f t="shared" si="4"/>
        <v>4.4202458643193197</v>
      </c>
      <c r="S24" s="78">
        <f t="shared" si="4"/>
        <v>8.5846018735363003</v>
      </c>
      <c r="T24" s="79">
        <f t="shared" si="4"/>
        <v>6.1314075332766924</v>
      </c>
      <c r="U24" s="134">
        <v>69553.635936379433</v>
      </c>
      <c r="V24" s="80">
        <v>17565.982421875</v>
      </c>
      <c r="W24" s="81">
        <v>24536.722889602181</v>
      </c>
      <c r="X24" s="80">
        <v>27450.936789393421</v>
      </c>
      <c r="Y24" s="82">
        <v>13195</v>
      </c>
      <c r="Z24" s="83">
        <v>2330</v>
      </c>
      <c r="AA24" s="82">
        <v>3519</v>
      </c>
      <c r="AB24" s="82">
        <v>2598</v>
      </c>
      <c r="AC24" s="84">
        <v>4.0916378024540521</v>
      </c>
      <c r="AD24" s="85">
        <v>4.4202458643193197</v>
      </c>
      <c r="AE24" s="84">
        <v>8.5846018735363003</v>
      </c>
      <c r="AF24" s="85">
        <v>6.1314075332766924</v>
      </c>
    </row>
    <row r="25" spans="1:32" x14ac:dyDescent="0.25">
      <c r="A25" s="158" t="s">
        <v>32</v>
      </c>
      <c r="B25" s="1239">
        <v>37230</v>
      </c>
      <c r="C25" s="1290">
        <v>4220</v>
      </c>
      <c r="D25" s="1340">
        <v>17630</v>
      </c>
      <c r="E25" s="1390">
        <v>15380</v>
      </c>
      <c r="F25" s="159">
        <v>10.820592336839431</v>
      </c>
      <c r="G25" s="159">
        <v>6.4810567187049237</v>
      </c>
      <c r="H25" s="159">
        <v>10.92225000549962</v>
      </c>
      <c r="I25" s="160">
        <v>13.08213096559378</v>
      </c>
      <c r="M25" s="75">
        <f t="shared" si="1"/>
        <v>17817.367487641408</v>
      </c>
      <c r="N25" s="76">
        <f t="shared" si="2"/>
        <v>2634.5470531207075</v>
      </c>
      <c r="O25" s="75">
        <f t="shared" si="2"/>
        <v>7200.4236620898828</v>
      </c>
      <c r="P25" s="77">
        <f t="shared" si="2"/>
        <v>7982.396772430815</v>
      </c>
      <c r="Q25" s="78">
        <f t="shared" si="3"/>
        <v>15.0570001959404</v>
      </c>
      <c r="R25" s="79">
        <f t="shared" si="4"/>
        <v>9.5234785371714548</v>
      </c>
      <c r="S25" s="78">
        <f t="shared" si="4"/>
        <v>17.409094996852421</v>
      </c>
      <c r="T25" s="79">
        <f t="shared" si="4"/>
        <v>16.188534596415838</v>
      </c>
      <c r="U25" s="134">
        <v>118332.78702163701</v>
      </c>
      <c r="V25" s="80">
        <v>27663.705471038818</v>
      </c>
      <c r="W25" s="81">
        <v>41360.12620639801</v>
      </c>
      <c r="X25" s="80">
        <v>49308.952116012573</v>
      </c>
      <c r="Y25" s="82">
        <v>47854</v>
      </c>
      <c r="Z25" s="83">
        <v>9591</v>
      </c>
      <c r="AA25" s="82">
        <v>11615</v>
      </c>
      <c r="AB25" s="82">
        <v>13261</v>
      </c>
      <c r="AC25" s="84">
        <v>10.42191620913524</v>
      </c>
      <c r="AD25" s="85">
        <v>9.5234785371714548</v>
      </c>
      <c r="AE25" s="84">
        <v>17.409094996852421</v>
      </c>
      <c r="AF25" s="85">
        <v>16.188534596415838</v>
      </c>
    </row>
    <row r="26" spans="1:32" x14ac:dyDescent="0.25">
      <c r="A26" s="158" t="s">
        <v>33</v>
      </c>
      <c r="B26" s="1240">
        <v>6770</v>
      </c>
      <c r="C26" s="1291">
        <v>620</v>
      </c>
      <c r="D26" s="1341">
        <v>3220</v>
      </c>
      <c r="E26" s="1391">
        <v>2930</v>
      </c>
      <c r="F26" s="159">
        <v>9.6333625321446537</v>
      </c>
      <c r="G26" s="159">
        <v>3.6032499901872281</v>
      </c>
      <c r="H26" s="159">
        <v>12.84312425407771</v>
      </c>
      <c r="I26" s="160">
        <v>10.45804439058327</v>
      </c>
      <c r="M26" s="75">
        <f t="shared" si="1"/>
        <v>93431.090752926655</v>
      </c>
      <c r="N26" s="76">
        <f t="shared" si="2"/>
        <v>8440.0286197895221</v>
      </c>
      <c r="O26" s="75">
        <f t="shared" si="2"/>
        <v>45687.251963487033</v>
      </c>
      <c r="P26" s="77">
        <f t="shared" si="2"/>
        <v>39303.810169650103</v>
      </c>
      <c r="Q26" s="78">
        <f t="shared" si="3"/>
        <v>13.05315207851876</v>
      </c>
      <c r="R26" s="79">
        <f t="shared" si="4"/>
        <v>4.6673796494828563</v>
      </c>
      <c r="S26" s="78">
        <f t="shared" si="4"/>
        <v>16.64304796296819</v>
      </c>
      <c r="T26" s="79">
        <f t="shared" si="4"/>
        <v>15.09180287518199</v>
      </c>
      <c r="U26" s="134">
        <v>715774.19541931152</v>
      </c>
      <c r="V26" s="80">
        <v>180830.12854385379</v>
      </c>
      <c r="W26" s="81">
        <v>274512.52958679199</v>
      </c>
      <c r="X26" s="80">
        <v>260431.5103683472</v>
      </c>
      <c r="Y26" s="82">
        <v>256553</v>
      </c>
      <c r="Z26" s="83">
        <v>26927</v>
      </c>
      <c r="AA26" s="82">
        <v>76690</v>
      </c>
      <c r="AB26" s="82">
        <v>64992.999999999993</v>
      </c>
      <c r="AC26" s="84">
        <v>8.4496665294359818</v>
      </c>
      <c r="AD26" s="85">
        <v>4.6673796494828563</v>
      </c>
      <c r="AE26" s="84">
        <v>16.64304796296819</v>
      </c>
      <c r="AF26" s="85">
        <v>15.09180287518199</v>
      </c>
    </row>
    <row r="27" spans="1:32" x14ac:dyDescent="0.25">
      <c r="A27" s="158" t="s">
        <v>34</v>
      </c>
      <c r="B27" s="1241">
        <v>34410</v>
      </c>
      <c r="C27" s="1292">
        <v>3700</v>
      </c>
      <c r="D27" s="1342">
        <v>16360</v>
      </c>
      <c r="E27" s="1392">
        <v>14350</v>
      </c>
      <c r="F27" s="159">
        <v>11.211130137092249</v>
      </c>
      <c r="G27" s="159">
        <v>4.3315110623864141</v>
      </c>
      <c r="H27" s="159">
        <v>14.88629797437047</v>
      </c>
      <c r="I27" s="160">
        <v>12.859901685393259</v>
      </c>
      <c r="M27" s="75">
        <f t="shared" si="1"/>
        <v>58487.52247983031</v>
      </c>
      <c r="N27" s="76">
        <f t="shared" si="2"/>
        <v>6176.7756257213268</v>
      </c>
      <c r="O27" s="75">
        <f t="shared" si="2"/>
        <v>25673.551214043662</v>
      </c>
      <c r="P27" s="77">
        <f t="shared" si="2"/>
        <v>26637.195640065322</v>
      </c>
      <c r="Q27" s="78">
        <f t="shared" si="3"/>
        <v>13.128235775892575</v>
      </c>
      <c r="R27" s="79">
        <f t="shared" si="4"/>
        <v>6.2295009795505072</v>
      </c>
      <c r="S27" s="78">
        <f t="shared" si="4"/>
        <v>14.74079101157486</v>
      </c>
      <c r="T27" s="79">
        <f t="shared" si="4"/>
        <v>15.469738115774449</v>
      </c>
      <c r="U27" s="134">
        <v>445509.37701416021</v>
      </c>
      <c r="V27" s="80">
        <v>99153.618339538574</v>
      </c>
      <c r="W27" s="81">
        <v>174166.7132644653</v>
      </c>
      <c r="X27" s="80">
        <v>172189.05349731451</v>
      </c>
      <c r="Y27" s="82">
        <v>146175</v>
      </c>
      <c r="Z27" s="83">
        <v>19810</v>
      </c>
      <c r="AA27" s="82">
        <v>39097</v>
      </c>
      <c r="AB27" s="82">
        <v>41072</v>
      </c>
      <c r="AC27" s="84">
        <v>9.018310548230609</v>
      </c>
      <c r="AD27" s="85">
        <v>6.2295009795505072</v>
      </c>
      <c r="AE27" s="84">
        <v>14.74079101157486</v>
      </c>
      <c r="AF27" s="85">
        <v>15.469738115774449</v>
      </c>
    </row>
    <row r="28" spans="1:32" x14ac:dyDescent="0.25">
      <c r="A28" s="158" t="s">
        <v>35</v>
      </c>
      <c r="B28" s="1242">
        <v>14570</v>
      </c>
      <c r="C28" s="1293">
        <v>2020</v>
      </c>
      <c r="D28" s="1343">
        <v>7510</v>
      </c>
      <c r="E28" s="1393">
        <v>5040</v>
      </c>
      <c r="F28" s="159">
        <v>4.1280850995982536</v>
      </c>
      <c r="G28" s="159">
        <v>1.919320454132307</v>
      </c>
      <c r="H28" s="159">
        <v>5.4995748598916716</v>
      </c>
      <c r="I28" s="160">
        <v>4.5350134928461339</v>
      </c>
      <c r="M28" s="75">
        <f t="shared" si="1"/>
        <v>19063.529943019632</v>
      </c>
      <c r="N28" s="76">
        <f t="shared" si="2"/>
        <v>2571.9489334838422</v>
      </c>
      <c r="O28" s="75">
        <f t="shared" si="2"/>
        <v>10378.918982663356</v>
      </c>
      <c r="P28" s="77">
        <f t="shared" si="2"/>
        <v>6112.6620268724337</v>
      </c>
      <c r="Q28" s="78">
        <f t="shared" si="3"/>
        <v>9.7237135043810685</v>
      </c>
      <c r="R28" s="79">
        <f t="shared" si="4"/>
        <v>5.2852441208610026</v>
      </c>
      <c r="S28" s="78">
        <f t="shared" si="4"/>
        <v>13.903337387538921</v>
      </c>
      <c r="T28" s="79">
        <f t="shared" si="4"/>
        <v>8.4036049091979539</v>
      </c>
      <c r="U28" s="134">
        <v>196051.9439239502</v>
      </c>
      <c r="V28" s="80">
        <v>48662.821899414063</v>
      </c>
      <c r="W28" s="81">
        <v>74650.558303833008</v>
      </c>
      <c r="X28" s="80">
        <v>72738.569850921631</v>
      </c>
      <c r="Y28" s="82">
        <v>46694.999999999993</v>
      </c>
      <c r="Z28" s="83">
        <v>8174</v>
      </c>
      <c r="AA28" s="82">
        <v>16118</v>
      </c>
      <c r="AB28" s="82">
        <v>9278</v>
      </c>
      <c r="AC28" s="84">
        <v>6.2852066466110772</v>
      </c>
      <c r="AD28" s="85">
        <v>5.2852441208610026</v>
      </c>
      <c r="AE28" s="84">
        <v>13.903337387538921</v>
      </c>
      <c r="AF28" s="85">
        <v>8.4036049091979539</v>
      </c>
    </row>
    <row r="29" spans="1:32" x14ac:dyDescent="0.25">
      <c r="A29" s="158" t="s">
        <v>36</v>
      </c>
      <c r="B29" s="1243">
        <v>50770</v>
      </c>
      <c r="C29" s="1294">
        <v>5710</v>
      </c>
      <c r="D29" s="1344">
        <v>24190</v>
      </c>
      <c r="E29" s="1394">
        <v>20870</v>
      </c>
      <c r="F29" s="159">
        <v>7.9693762611234256</v>
      </c>
      <c r="G29" s="159">
        <v>4.0380152600828696</v>
      </c>
      <c r="H29" s="159">
        <v>9.3021678174088702</v>
      </c>
      <c r="I29" s="160">
        <v>8.8562254005444547</v>
      </c>
      <c r="M29" s="75">
        <f t="shared" si="1"/>
        <v>34377.522640574112</v>
      </c>
      <c r="N29" s="76">
        <f t="shared" si="2"/>
        <v>2314.364285166967</v>
      </c>
      <c r="O29" s="75">
        <f t="shared" si="2"/>
        <v>18146.827201208172</v>
      </c>
      <c r="P29" s="77">
        <f t="shared" si="2"/>
        <v>13916.331154198973</v>
      </c>
      <c r="Q29" s="78">
        <f t="shared" si="3"/>
        <v>18.553325930313626</v>
      </c>
      <c r="R29" s="79">
        <f t="shared" si="4"/>
        <v>5.3003689710788544</v>
      </c>
      <c r="S29" s="78">
        <f t="shared" si="4"/>
        <v>24.767401278548139</v>
      </c>
      <c r="T29" s="79">
        <f t="shared" si="4"/>
        <v>20.35827011462429</v>
      </c>
      <c r="U29" s="134">
        <v>185290.34149169919</v>
      </c>
      <c r="V29" s="80">
        <v>43664.210884094238</v>
      </c>
      <c r="W29" s="81">
        <v>73268.99983215332</v>
      </c>
      <c r="X29" s="80">
        <v>68357.139756202698</v>
      </c>
      <c r="Y29" s="82">
        <v>78237.000000000015</v>
      </c>
      <c r="Z29" s="83">
        <v>7197</v>
      </c>
      <c r="AA29" s="82">
        <v>29096</v>
      </c>
      <c r="AB29" s="82">
        <v>22059</v>
      </c>
      <c r="AC29" s="84">
        <v>11.47178498376088</v>
      </c>
      <c r="AD29" s="85">
        <v>5.3003689710788544</v>
      </c>
      <c r="AE29" s="84">
        <v>24.767401278548139</v>
      </c>
      <c r="AF29" s="85">
        <v>20.35827011462429</v>
      </c>
    </row>
    <row r="30" spans="1:32" x14ac:dyDescent="0.25">
      <c r="A30" s="158" t="s">
        <v>37</v>
      </c>
      <c r="B30" s="1244">
        <v>24150</v>
      </c>
      <c r="C30" s="1295">
        <v>3130</v>
      </c>
      <c r="D30" s="1345">
        <v>10430</v>
      </c>
      <c r="E30" s="1395">
        <v>10590</v>
      </c>
      <c r="F30" s="159">
        <v>8.3598188366512414</v>
      </c>
      <c r="G30" s="159">
        <v>3.87460131769978</v>
      </c>
      <c r="H30" s="159">
        <v>10.619501714510861</v>
      </c>
      <c r="I30" s="160">
        <v>9.6403209498412394</v>
      </c>
      <c r="M30" s="75">
        <f t="shared" si="1"/>
        <v>24489.704676601839</v>
      </c>
      <c r="N30" s="76">
        <f t="shared" si="2"/>
        <v>2505.2905632953798</v>
      </c>
      <c r="O30" s="75">
        <f t="shared" si="2"/>
        <v>12801.549088159376</v>
      </c>
      <c r="P30" s="77">
        <f t="shared" si="2"/>
        <v>9182.8650251470826</v>
      </c>
      <c r="Q30" s="78">
        <f t="shared" si="3"/>
        <v>8.2949350055962512</v>
      </c>
      <c r="R30" s="79">
        <f t="shared" si="4"/>
        <v>3.8975565821203411</v>
      </c>
      <c r="S30" s="78">
        <f t="shared" si="4"/>
        <v>10.131094595663679</v>
      </c>
      <c r="T30" s="79">
        <f t="shared" si="4"/>
        <v>8.7790830125415482</v>
      </c>
      <c r="U30" s="134">
        <v>295236.84875488281</v>
      </c>
      <c r="V30" s="80">
        <v>64278.491165161133</v>
      </c>
      <c r="W30" s="81">
        <v>126358.99277496339</v>
      </c>
      <c r="X30" s="80">
        <v>104599.3643302917</v>
      </c>
      <c r="Y30" s="82">
        <v>68712</v>
      </c>
      <c r="Z30" s="83">
        <v>8049.0000000000009</v>
      </c>
      <c r="AA30" s="82">
        <v>21770</v>
      </c>
      <c r="AB30" s="82">
        <v>15029</v>
      </c>
      <c r="AC30" s="84">
        <v>6.5159256688325717</v>
      </c>
      <c r="AD30" s="85">
        <v>3.8975565821203411</v>
      </c>
      <c r="AE30" s="84">
        <v>10.131094595663679</v>
      </c>
      <c r="AF30" s="85">
        <v>8.7790830125415482</v>
      </c>
    </row>
    <row r="31" spans="1:32" x14ac:dyDescent="0.25">
      <c r="A31" s="158" t="s">
        <v>38</v>
      </c>
      <c r="B31" s="1245">
        <v>51000</v>
      </c>
      <c r="C31" s="1296">
        <v>3610</v>
      </c>
      <c r="D31" s="1346">
        <v>31550</v>
      </c>
      <c r="E31" s="1396">
        <v>15840</v>
      </c>
      <c r="F31" s="159">
        <v>22.864215123124961</v>
      </c>
      <c r="G31" s="159">
        <v>7.9785024234231274</v>
      </c>
      <c r="H31" s="159">
        <v>31.077946652017332</v>
      </c>
      <c r="I31" s="160">
        <v>20.759844747475551</v>
      </c>
      <c r="M31" s="75">
        <f t="shared" si="1"/>
        <v>37233.567891600716</v>
      </c>
      <c r="N31" s="76">
        <f t="shared" si="2"/>
        <v>4216.9823848891047</v>
      </c>
      <c r="O31" s="75">
        <f t="shared" si="2"/>
        <v>17632.62956178121</v>
      </c>
      <c r="P31" s="77">
        <f t="shared" si="2"/>
        <v>15383.9559449304</v>
      </c>
      <c r="Q31" s="78">
        <f t="shared" si="3"/>
        <v>10.820592336839431</v>
      </c>
      <c r="R31" s="79">
        <f t="shared" si="4"/>
        <v>6.4810567187049237</v>
      </c>
      <c r="S31" s="78">
        <f t="shared" si="4"/>
        <v>10.92225000549962</v>
      </c>
      <c r="T31" s="79">
        <f t="shared" si="4"/>
        <v>13.08213096559378</v>
      </c>
      <c r="U31" s="134">
        <v>344099.17825317383</v>
      </c>
      <c r="V31" s="80">
        <v>65066.278045654297</v>
      </c>
      <c r="W31" s="81">
        <v>161437.70333862299</v>
      </c>
      <c r="X31" s="80">
        <v>117595.1837310791</v>
      </c>
      <c r="Y31" s="82">
        <v>93858</v>
      </c>
      <c r="Z31" s="83">
        <v>13704</v>
      </c>
      <c r="AA31" s="82">
        <v>29790</v>
      </c>
      <c r="AB31" s="82">
        <v>23574</v>
      </c>
      <c r="AC31" s="84">
        <v>8.4216552234038353</v>
      </c>
      <c r="AD31" s="85">
        <v>6.4810567187049237</v>
      </c>
      <c r="AE31" s="84">
        <v>10.92225000549962</v>
      </c>
      <c r="AF31" s="85">
        <v>13.08213096559378</v>
      </c>
    </row>
    <row r="32" spans="1:32" x14ac:dyDescent="0.25">
      <c r="A32" s="158" t="s">
        <v>39</v>
      </c>
      <c r="B32" s="1246">
        <v>78440</v>
      </c>
      <c r="C32" s="1297">
        <v>5700</v>
      </c>
      <c r="D32" s="1347">
        <v>43760</v>
      </c>
      <c r="E32" s="1397">
        <v>28990</v>
      </c>
      <c r="F32" s="159">
        <v>19.46032542740728</v>
      </c>
      <c r="G32" s="159">
        <v>6.5764910670818217</v>
      </c>
      <c r="H32" s="159">
        <v>27.10998907515231</v>
      </c>
      <c r="I32" s="160">
        <v>18.69604919279022</v>
      </c>
      <c r="M32" s="75">
        <f t="shared" si="1"/>
        <v>6767.6098373342775</v>
      </c>
      <c r="N32" s="76">
        <f t="shared" si="2"/>
        <v>618.58491040028525</v>
      </c>
      <c r="O32" s="75">
        <f t="shared" si="2"/>
        <v>3217.0667632016598</v>
      </c>
      <c r="P32" s="77">
        <f t="shared" si="2"/>
        <v>2931.9581637323327</v>
      </c>
      <c r="Q32" s="78">
        <f t="shared" si="3"/>
        <v>9.6333625321446537</v>
      </c>
      <c r="R32" s="79">
        <f t="shared" si="4"/>
        <v>3.6032499901872281</v>
      </c>
      <c r="S32" s="78">
        <f t="shared" si="4"/>
        <v>12.84312425407771</v>
      </c>
      <c r="T32" s="79">
        <f t="shared" si="4"/>
        <v>10.45804439058327</v>
      </c>
      <c r="U32" s="134">
        <v>70251.798461914063</v>
      </c>
      <c r="V32" s="80">
        <v>17167.415863037109</v>
      </c>
      <c r="W32" s="81">
        <v>25048.942138671879</v>
      </c>
      <c r="X32" s="80">
        <v>28035.434295654301</v>
      </c>
      <c r="Y32" s="82">
        <v>18813</v>
      </c>
      <c r="Z32" s="83">
        <v>1836</v>
      </c>
      <c r="AA32" s="82">
        <v>5811</v>
      </c>
      <c r="AB32" s="82">
        <v>4660</v>
      </c>
      <c r="AC32" s="84">
        <v>6.2992837841910179</v>
      </c>
      <c r="AD32" s="85">
        <v>3.6032499901872281</v>
      </c>
      <c r="AE32" s="84">
        <v>12.84312425407771</v>
      </c>
      <c r="AF32" s="85">
        <v>10.45804439058327</v>
      </c>
    </row>
    <row r="33" spans="1:32" x14ac:dyDescent="0.25">
      <c r="A33" s="158" t="s">
        <v>40</v>
      </c>
      <c r="B33" s="1247">
        <v>8230</v>
      </c>
      <c r="C33" s="1298">
        <v>1080</v>
      </c>
      <c r="D33" s="1348">
        <v>3870</v>
      </c>
      <c r="E33" s="1398">
        <v>3280</v>
      </c>
      <c r="F33" s="159">
        <v>12.939059128345381</v>
      </c>
      <c r="G33" s="159">
        <v>7.551627396797941</v>
      </c>
      <c r="H33" s="159">
        <v>16.629231090681159</v>
      </c>
      <c r="I33" s="160">
        <v>12.610144228661611</v>
      </c>
      <c r="M33" s="75">
        <f t="shared" si="1"/>
        <v>34413.414941756084</v>
      </c>
      <c r="N33" s="76">
        <f t="shared" si="2"/>
        <v>3701.5837681183125</v>
      </c>
      <c r="O33" s="75">
        <f t="shared" si="2"/>
        <v>16360.602858262944</v>
      </c>
      <c r="P33" s="77">
        <f t="shared" si="2"/>
        <v>14351.228315374825</v>
      </c>
      <c r="Q33" s="78">
        <f t="shared" si="3"/>
        <v>11.211130137092255</v>
      </c>
      <c r="R33" s="79">
        <f t="shared" si="4"/>
        <v>4.3315110623864141</v>
      </c>
      <c r="S33" s="78">
        <f t="shared" si="4"/>
        <v>14.88629797437047</v>
      </c>
      <c r="T33" s="79">
        <f t="shared" si="4"/>
        <v>12.859901685393259</v>
      </c>
      <c r="U33" s="134">
        <v>306957.59545898438</v>
      </c>
      <c r="V33" s="80">
        <v>85457.100646972656</v>
      </c>
      <c r="W33" s="81">
        <v>109903.7711486816</v>
      </c>
      <c r="X33" s="80">
        <v>111596.71875</v>
      </c>
      <c r="Y33" s="82">
        <v>102040</v>
      </c>
      <c r="Z33" s="83">
        <v>11774</v>
      </c>
      <c r="AA33" s="82">
        <v>27566</v>
      </c>
      <c r="AB33" s="82">
        <v>21975</v>
      </c>
      <c r="AC33" s="84">
        <v>6.8711444926807221</v>
      </c>
      <c r="AD33" s="85">
        <v>4.3315110623864141</v>
      </c>
      <c r="AE33" s="84">
        <v>14.88629797437047</v>
      </c>
      <c r="AF33" s="85">
        <v>12.859901685393259</v>
      </c>
    </row>
    <row r="34" spans="1:32" x14ac:dyDescent="0.25">
      <c r="A34" s="158" t="s">
        <v>41</v>
      </c>
      <c r="B34" s="1248">
        <v>18920</v>
      </c>
      <c r="C34" s="1299">
        <v>1750</v>
      </c>
      <c r="D34" s="1349">
        <v>9260</v>
      </c>
      <c r="E34" s="1399">
        <v>7910</v>
      </c>
      <c r="F34" s="159">
        <v>15.85753392571775</v>
      </c>
      <c r="G34" s="159">
        <v>5.8750229812268904</v>
      </c>
      <c r="H34" s="159">
        <v>21.817789225288031</v>
      </c>
      <c r="I34" s="160">
        <v>16.794023479188901</v>
      </c>
      <c r="M34" s="75">
        <f t="shared" si="1"/>
        <v>14570.604524768696</v>
      </c>
      <c r="N34" s="76">
        <f t="shared" si="2"/>
        <v>2020.0888628561027</v>
      </c>
      <c r="O34" s="75">
        <f t="shared" si="2"/>
        <v>7507.4350884740161</v>
      </c>
      <c r="P34" s="77">
        <f t="shared" si="2"/>
        <v>5043.0805734385767</v>
      </c>
      <c r="Q34" s="78">
        <f t="shared" si="3"/>
        <v>4.1280850995982545</v>
      </c>
      <c r="R34" s="79">
        <f t="shared" si="4"/>
        <v>1.919320454132307</v>
      </c>
      <c r="S34" s="78">
        <f t="shared" si="4"/>
        <v>5.4995748598916716</v>
      </c>
      <c r="T34" s="79">
        <f t="shared" si="4"/>
        <v>4.5350134928461339</v>
      </c>
      <c r="U34" s="134">
        <v>352962.79663085938</v>
      </c>
      <c r="V34" s="80">
        <v>105250.2128295898</v>
      </c>
      <c r="W34" s="81">
        <v>136509.37171936041</v>
      </c>
      <c r="X34" s="80">
        <v>111203.2098999023</v>
      </c>
      <c r="Y34" s="82">
        <v>45814</v>
      </c>
      <c r="Z34" s="83">
        <v>5807</v>
      </c>
      <c r="AA34" s="82">
        <v>11707</v>
      </c>
      <c r="AB34" s="82">
        <v>7679.9999999999991</v>
      </c>
      <c r="AC34" s="84">
        <v>2.707318399175525</v>
      </c>
      <c r="AD34" s="85">
        <v>1.919320454132307</v>
      </c>
      <c r="AE34" s="84">
        <v>5.4995748598916716</v>
      </c>
      <c r="AF34" s="85">
        <v>4.5350134928461339</v>
      </c>
    </row>
    <row r="35" spans="1:32" x14ac:dyDescent="0.25">
      <c r="A35" s="158" t="s">
        <v>42</v>
      </c>
      <c r="B35" s="1249">
        <v>40910</v>
      </c>
      <c r="C35" s="1300">
        <v>3440</v>
      </c>
      <c r="D35" s="1350">
        <v>19120</v>
      </c>
      <c r="E35" s="1400">
        <v>18350</v>
      </c>
      <c r="F35" s="159">
        <v>20.599526408362362</v>
      </c>
      <c r="G35" s="159">
        <v>8.8251004265843243</v>
      </c>
      <c r="H35" s="159">
        <v>24.747979024754631</v>
      </c>
      <c r="I35" s="160">
        <v>22.282460527033241</v>
      </c>
      <c r="M35" s="75">
        <f t="shared" si="1"/>
        <v>50771.674264085857</v>
      </c>
      <c r="N35" s="76">
        <f t="shared" si="2"/>
        <v>5707.0813154424995</v>
      </c>
      <c r="O35" s="75">
        <f t="shared" si="2"/>
        <v>24192.528034566316</v>
      </c>
      <c r="P35" s="77">
        <f t="shared" si="2"/>
        <v>20872.064914077044</v>
      </c>
      <c r="Q35" s="78">
        <f t="shared" si="3"/>
        <v>7.9693762611234256</v>
      </c>
      <c r="R35" s="79">
        <f t="shared" si="4"/>
        <v>4.0380152600828696</v>
      </c>
      <c r="S35" s="78">
        <f t="shared" si="4"/>
        <v>9.3021678174088702</v>
      </c>
      <c r="T35" s="79">
        <f t="shared" si="4"/>
        <v>8.8562254005444547</v>
      </c>
      <c r="U35" s="134">
        <v>637084.69040679932</v>
      </c>
      <c r="V35" s="80">
        <v>141333.8223819733</v>
      </c>
      <c r="W35" s="81">
        <v>260074.08713150019</v>
      </c>
      <c r="X35" s="80">
        <v>235676.75810050961</v>
      </c>
      <c r="Y35" s="82">
        <v>132290</v>
      </c>
      <c r="Z35" s="83">
        <v>18253</v>
      </c>
      <c r="AA35" s="82">
        <v>37023</v>
      </c>
      <c r="AB35" s="82">
        <v>31524</v>
      </c>
      <c r="AC35" s="84">
        <v>5.6907246651123176</v>
      </c>
      <c r="AD35" s="85">
        <v>4.0380152600828696</v>
      </c>
      <c r="AE35" s="84">
        <v>9.3021678174088702</v>
      </c>
      <c r="AF35" s="85">
        <v>8.8562254005444547</v>
      </c>
    </row>
    <row r="36" spans="1:32" x14ac:dyDescent="0.25">
      <c r="A36" s="158" t="s">
        <v>43</v>
      </c>
      <c r="B36" s="1250">
        <v>4520</v>
      </c>
      <c r="C36" s="1301">
        <v>580</v>
      </c>
      <c r="D36" s="1351">
        <v>1580</v>
      </c>
      <c r="E36" s="1401">
        <v>2350</v>
      </c>
      <c r="F36" s="159">
        <v>7.8821234380927416</v>
      </c>
      <c r="G36" s="159">
        <v>3.1762392868731988</v>
      </c>
      <c r="H36" s="159">
        <v>10.15070328198258</v>
      </c>
      <c r="I36" s="160">
        <v>10.018832391713749</v>
      </c>
      <c r="M36" s="75">
        <f t="shared" si="1"/>
        <v>24151.910610754876</v>
      </c>
      <c r="N36" s="76">
        <f t="shared" si="2"/>
        <v>3132.402465202349</v>
      </c>
      <c r="O36" s="75">
        <f t="shared" si="2"/>
        <v>10431.401926519015</v>
      </c>
      <c r="P36" s="77">
        <f t="shared" si="2"/>
        <v>10588.106219033512</v>
      </c>
      <c r="Q36" s="78">
        <f t="shared" si="3"/>
        <v>8.3598188366512414</v>
      </c>
      <c r="R36" s="79">
        <f t="shared" si="4"/>
        <v>3.87460131769978</v>
      </c>
      <c r="S36" s="78">
        <f t="shared" si="4"/>
        <v>10.619501714510861</v>
      </c>
      <c r="T36" s="79">
        <f t="shared" si="4"/>
        <v>9.6403209498412394</v>
      </c>
      <c r="U36" s="134">
        <v>288904.72023010248</v>
      </c>
      <c r="V36" s="80">
        <v>80844.510398864746</v>
      </c>
      <c r="W36" s="81">
        <v>98228.732448577881</v>
      </c>
      <c r="X36" s="80">
        <v>109831.47007369999</v>
      </c>
      <c r="Y36" s="82">
        <v>67974</v>
      </c>
      <c r="Z36" s="83">
        <v>10168</v>
      </c>
      <c r="AA36" s="82">
        <v>17250</v>
      </c>
      <c r="AB36" s="82">
        <v>16304</v>
      </c>
      <c r="AC36" s="84">
        <v>5.0793617582509558</v>
      </c>
      <c r="AD36" s="85">
        <v>3.87460131769978</v>
      </c>
      <c r="AE36" s="84">
        <v>10.619501714510861</v>
      </c>
      <c r="AF36" s="85">
        <v>9.6403209498412394</v>
      </c>
    </row>
    <row r="37" spans="1:32" x14ac:dyDescent="0.25">
      <c r="A37" s="158" t="s">
        <v>44</v>
      </c>
      <c r="B37" s="1251">
        <v>74030</v>
      </c>
      <c r="C37" s="1302">
        <v>6550</v>
      </c>
      <c r="D37" s="1352">
        <v>41120</v>
      </c>
      <c r="E37" s="1402">
        <v>26360</v>
      </c>
      <c r="F37" s="159">
        <v>17.454029088280791</v>
      </c>
      <c r="G37" s="159">
        <v>5.3027619284506518</v>
      </c>
      <c r="H37" s="159">
        <v>26.930233078417409</v>
      </c>
      <c r="I37" s="160">
        <v>17.821376623810881</v>
      </c>
      <c r="M37" s="75">
        <f t="shared" si="1"/>
        <v>51002.100038341945</v>
      </c>
      <c r="N37" s="76">
        <f t="shared" si="2"/>
        <v>3608.6368105166821</v>
      </c>
      <c r="O37" s="75">
        <f t="shared" si="2"/>
        <v>31550.685628760129</v>
      </c>
      <c r="P37" s="77">
        <f t="shared" si="2"/>
        <v>15842.777599065135</v>
      </c>
      <c r="Q37" s="78">
        <f t="shared" si="3"/>
        <v>22.864215123124961</v>
      </c>
      <c r="R37" s="79">
        <f t="shared" si="4"/>
        <v>7.9785024234231274</v>
      </c>
      <c r="S37" s="78">
        <f t="shared" si="4"/>
        <v>31.077946652017332</v>
      </c>
      <c r="T37" s="79">
        <f t="shared" si="4"/>
        <v>20.759844747475551</v>
      </c>
      <c r="U37" s="134">
        <v>223065.1587600708</v>
      </c>
      <c r="V37" s="80">
        <v>45229.500713348389</v>
      </c>
      <c r="W37" s="81">
        <v>101521.1396751404</v>
      </c>
      <c r="X37" s="80">
        <v>76314.5283203125</v>
      </c>
      <c r="Y37" s="82">
        <v>113461</v>
      </c>
      <c r="Z37" s="83">
        <v>12099</v>
      </c>
      <c r="AA37" s="82">
        <v>50914.999999999993</v>
      </c>
      <c r="AB37" s="82">
        <v>26048</v>
      </c>
      <c r="AC37" s="84">
        <v>15.76576388802043</v>
      </c>
      <c r="AD37" s="85">
        <v>7.9785024234231274</v>
      </c>
      <c r="AE37" s="84">
        <v>31.077946652017332</v>
      </c>
      <c r="AF37" s="85">
        <v>20.759844747475551</v>
      </c>
    </row>
    <row r="38" spans="1:32" x14ac:dyDescent="0.25">
      <c r="A38" s="158" t="s">
        <v>45</v>
      </c>
      <c r="B38" s="1252">
        <v>22600</v>
      </c>
      <c r="C38" s="1303">
        <v>2460</v>
      </c>
      <c r="D38" s="1353">
        <v>13290</v>
      </c>
      <c r="E38" s="1403">
        <v>6850</v>
      </c>
      <c r="F38" s="159">
        <v>14.72556174549565</v>
      </c>
      <c r="G38" s="159">
        <v>8.0070714895814721</v>
      </c>
      <c r="H38" s="159">
        <v>19.491834233279221</v>
      </c>
      <c r="I38" s="160">
        <v>12.555967454624231</v>
      </c>
      <c r="M38" s="75">
        <f t="shared" si="1"/>
        <v>78441.425378742104</v>
      </c>
      <c r="N38" s="76">
        <f t="shared" si="2"/>
        <v>5697.3481035820469</v>
      </c>
      <c r="O38" s="75">
        <f t="shared" si="2"/>
        <v>43755.505965454606</v>
      </c>
      <c r="P38" s="77">
        <f t="shared" si="2"/>
        <v>28988.57130970545</v>
      </c>
      <c r="Q38" s="78">
        <f t="shared" si="3"/>
        <v>19.460325427407277</v>
      </c>
      <c r="R38" s="79">
        <f t="shared" si="4"/>
        <v>6.5764910670818217</v>
      </c>
      <c r="S38" s="78">
        <f t="shared" si="4"/>
        <v>27.10998907515231</v>
      </c>
      <c r="T38" s="79">
        <f t="shared" si="4"/>
        <v>18.69604919279022</v>
      </c>
      <c r="U38" s="134">
        <v>403083.83979797357</v>
      </c>
      <c r="V38" s="80">
        <v>86632.035921096802</v>
      </c>
      <c r="W38" s="81">
        <v>161399.9394989014</v>
      </c>
      <c r="X38" s="80">
        <v>155051.8562011719</v>
      </c>
      <c r="Y38" s="82">
        <v>173174</v>
      </c>
      <c r="Z38" s="83">
        <v>18777</v>
      </c>
      <c r="AA38" s="82">
        <v>66256</v>
      </c>
      <c r="AB38" s="82">
        <v>41563</v>
      </c>
      <c r="AC38" s="84">
        <v>11.927742294534109</v>
      </c>
      <c r="AD38" s="85">
        <v>6.5764910670818217</v>
      </c>
      <c r="AE38" s="84">
        <v>27.10998907515231</v>
      </c>
      <c r="AF38" s="85">
        <v>18.69604919279022</v>
      </c>
    </row>
    <row r="39" spans="1:32" x14ac:dyDescent="0.25">
      <c r="A39" s="158" t="s">
        <v>46</v>
      </c>
      <c r="B39" s="1253">
        <v>96810</v>
      </c>
      <c r="C39" s="1304">
        <v>8970</v>
      </c>
      <c r="D39" s="1354">
        <v>53920</v>
      </c>
      <c r="E39" s="1404">
        <v>33920</v>
      </c>
      <c r="F39" s="159">
        <v>8.4244096486241169</v>
      </c>
      <c r="G39" s="159">
        <v>3.336827600600508</v>
      </c>
      <c r="H39" s="159">
        <v>10.904835936480429</v>
      </c>
      <c r="I39" s="160">
        <v>8.7895480012050164</v>
      </c>
      <c r="M39" s="75">
        <f t="shared" si="1"/>
        <v>8231.4639456966197</v>
      </c>
      <c r="N39" s="76">
        <f t="shared" si="2"/>
        <v>1082.524813756585</v>
      </c>
      <c r="O39" s="75">
        <f t="shared" si="2"/>
        <v>3866.0744925507488</v>
      </c>
      <c r="P39" s="77">
        <f t="shared" si="2"/>
        <v>3282.8646393892855</v>
      </c>
      <c r="Q39" s="78">
        <f t="shared" si="3"/>
        <v>12.939059128345381</v>
      </c>
      <c r="R39" s="79">
        <f t="shared" si="4"/>
        <v>7.551627396797941</v>
      </c>
      <c r="S39" s="78">
        <f t="shared" si="4"/>
        <v>16.629231090681159</v>
      </c>
      <c r="T39" s="79">
        <f t="shared" si="4"/>
        <v>12.610144228661611</v>
      </c>
      <c r="U39" s="134">
        <v>63617.174158096313</v>
      </c>
      <c r="V39" s="80">
        <v>14334.98710775375</v>
      </c>
      <c r="W39" s="81">
        <v>23248.666588783261</v>
      </c>
      <c r="X39" s="80">
        <v>26033.521741390228</v>
      </c>
      <c r="Y39" s="82">
        <v>24057</v>
      </c>
      <c r="Z39" s="83">
        <v>3580</v>
      </c>
      <c r="AA39" s="82">
        <v>6367</v>
      </c>
      <c r="AB39" s="82">
        <v>5752.9999999999991</v>
      </c>
      <c r="AC39" s="84">
        <v>9.7024376078855248</v>
      </c>
      <c r="AD39" s="85">
        <v>7.551627396797941</v>
      </c>
      <c r="AE39" s="84">
        <v>16.629231090681159</v>
      </c>
      <c r="AF39" s="85">
        <v>12.610144228661611</v>
      </c>
    </row>
    <row r="40" spans="1:32" x14ac:dyDescent="0.25">
      <c r="A40" s="161" t="s">
        <v>47</v>
      </c>
      <c r="B40" s="1254">
        <v>137780</v>
      </c>
      <c r="C40" s="1305">
        <v>10210</v>
      </c>
      <c r="D40" s="1355">
        <v>72720</v>
      </c>
      <c r="E40" s="1405">
        <v>54860</v>
      </c>
      <c r="F40" s="159">
        <v>20.200759217060611</v>
      </c>
      <c r="G40" s="159">
        <v>6.710056469025079</v>
      </c>
      <c r="H40" s="159">
        <v>26.644372373018971</v>
      </c>
      <c r="I40" s="160">
        <v>21.345967019518291</v>
      </c>
      <c r="M40" s="75">
        <f t="shared" si="1"/>
        <v>18918.129227063593</v>
      </c>
      <c r="N40" s="76">
        <f t="shared" si="2"/>
        <v>1748.8562286953916</v>
      </c>
      <c r="O40" s="75">
        <f t="shared" si="2"/>
        <v>9263.8393721894463</v>
      </c>
      <c r="P40" s="77">
        <f t="shared" si="2"/>
        <v>7905.4336261787557</v>
      </c>
      <c r="Q40" s="78">
        <f t="shared" si="3"/>
        <v>15.857533925717751</v>
      </c>
      <c r="R40" s="79">
        <f t="shared" si="4"/>
        <v>5.8750229812268904</v>
      </c>
      <c r="S40" s="78">
        <f t="shared" si="4"/>
        <v>21.817789225288031</v>
      </c>
      <c r="T40" s="79">
        <f t="shared" si="4"/>
        <v>16.794023479188901</v>
      </c>
      <c r="U40" s="134">
        <v>119300.5796775818</v>
      </c>
      <c r="V40" s="80">
        <v>29767.649152755741</v>
      </c>
      <c r="W40" s="81">
        <v>42460.027808189392</v>
      </c>
      <c r="X40" s="80">
        <v>47072.898498535164</v>
      </c>
      <c r="Y40" s="82">
        <v>42800</v>
      </c>
      <c r="Z40" s="83">
        <v>5752</v>
      </c>
      <c r="AA40" s="82">
        <v>14146</v>
      </c>
      <c r="AB40" s="82">
        <v>11802</v>
      </c>
      <c r="AC40" s="84">
        <v>9.1516740293452266</v>
      </c>
      <c r="AD40" s="85">
        <v>5.8750229812268904</v>
      </c>
      <c r="AE40" s="84">
        <v>21.817789225288031</v>
      </c>
      <c r="AF40" s="85">
        <v>16.794023479188901</v>
      </c>
    </row>
    <row r="41" spans="1:32" x14ac:dyDescent="0.25">
      <c r="A41" s="158" t="s">
        <v>48</v>
      </c>
      <c r="B41" s="1255">
        <v>5330</v>
      </c>
      <c r="C41" s="1306">
        <v>1400</v>
      </c>
      <c r="D41" s="1356">
        <v>2150</v>
      </c>
      <c r="E41" s="1406">
        <v>1790</v>
      </c>
      <c r="F41" s="159">
        <v>12.466522954517719</v>
      </c>
      <c r="G41" s="159">
        <v>12.64751312944084</v>
      </c>
      <c r="H41" s="159">
        <v>13.65137008913833</v>
      </c>
      <c r="I41" s="160">
        <v>11.177396636009609</v>
      </c>
      <c r="M41" s="75">
        <f t="shared" si="1"/>
        <v>40908.558214611359</v>
      </c>
      <c r="N41" s="76">
        <f t="shared" si="2"/>
        <v>3440.5639142681466</v>
      </c>
      <c r="O41" s="75">
        <f t="shared" si="2"/>
        <v>19115.339758925176</v>
      </c>
      <c r="P41" s="77">
        <f t="shared" si="2"/>
        <v>18352.654541418033</v>
      </c>
      <c r="Q41" s="78">
        <f t="shared" si="3"/>
        <v>20.599526408362365</v>
      </c>
      <c r="R41" s="79">
        <f t="shared" si="4"/>
        <v>8.8251004265843243</v>
      </c>
      <c r="S41" s="78">
        <f t="shared" si="4"/>
        <v>24.747979024754631</v>
      </c>
      <c r="T41" s="79">
        <f t="shared" si="4"/>
        <v>22.282460527033241</v>
      </c>
      <c r="U41" s="134">
        <v>198589.8257884979</v>
      </c>
      <c r="V41" s="80">
        <v>38986.116281509399</v>
      </c>
      <c r="W41" s="81">
        <v>77240.003071784973</v>
      </c>
      <c r="X41" s="80">
        <v>82363.680254936218</v>
      </c>
      <c r="Y41" s="82">
        <v>104960</v>
      </c>
      <c r="Z41" s="83">
        <v>12061</v>
      </c>
      <c r="AA41" s="82">
        <v>33461</v>
      </c>
      <c r="AB41" s="82">
        <v>28606</v>
      </c>
      <c r="AC41" s="84">
        <v>13.850327784053119</v>
      </c>
      <c r="AD41" s="85">
        <v>8.8251004265843243</v>
      </c>
      <c r="AE41" s="84">
        <v>24.747979024754631</v>
      </c>
      <c r="AF41" s="85">
        <v>22.282460527033241</v>
      </c>
    </row>
    <row r="42" spans="1:32" x14ac:dyDescent="0.25">
      <c r="A42" s="158" t="s">
        <v>49</v>
      </c>
      <c r="B42" s="1256">
        <v>80290</v>
      </c>
      <c r="C42" s="1307">
        <v>9260</v>
      </c>
      <c r="D42" s="1357">
        <v>37470</v>
      </c>
      <c r="E42" s="1407">
        <v>33560</v>
      </c>
      <c r="F42" s="159">
        <v>10.98474439116915</v>
      </c>
      <c r="G42" s="159">
        <v>5.6859645422765883</v>
      </c>
      <c r="H42" s="159">
        <v>12.213426034750089</v>
      </c>
      <c r="I42" s="160">
        <v>12.845366560756689</v>
      </c>
      <c r="M42" s="75">
        <f t="shared" si="1"/>
        <v>4516.3868545987498</v>
      </c>
      <c r="N42" s="76">
        <f t="shared" si="2"/>
        <v>577.86782389015355</v>
      </c>
      <c r="O42" s="75">
        <f t="shared" si="2"/>
        <v>1584.8407279135311</v>
      </c>
      <c r="P42" s="77">
        <f t="shared" si="2"/>
        <v>2353.6783027950655</v>
      </c>
      <c r="Q42" s="78">
        <f t="shared" si="3"/>
        <v>7.8821234380927416</v>
      </c>
      <c r="R42" s="79">
        <f t="shared" si="4"/>
        <v>3.1762392868731988</v>
      </c>
      <c r="S42" s="78">
        <f t="shared" si="4"/>
        <v>10.15070328198258</v>
      </c>
      <c r="T42" s="79">
        <f t="shared" si="4"/>
        <v>10.018832391713749</v>
      </c>
      <c r="U42" s="134">
        <v>57299.111572265632</v>
      </c>
      <c r="V42" s="80">
        <v>18193.459991455082</v>
      </c>
      <c r="W42" s="81">
        <v>15613.11254882813</v>
      </c>
      <c r="X42" s="80">
        <v>23492.54095458984</v>
      </c>
      <c r="Y42" s="82">
        <v>17734</v>
      </c>
      <c r="Z42" s="83">
        <v>1664</v>
      </c>
      <c r="AA42" s="82">
        <v>3031</v>
      </c>
      <c r="AB42" s="82">
        <v>3458</v>
      </c>
      <c r="AC42" s="84">
        <v>5.7801433465119993</v>
      </c>
      <c r="AD42" s="85">
        <v>3.1762392868731988</v>
      </c>
      <c r="AE42" s="84">
        <v>10.15070328198258</v>
      </c>
      <c r="AF42" s="85">
        <v>10.018832391713749</v>
      </c>
    </row>
    <row r="43" spans="1:32" x14ac:dyDescent="0.25">
      <c r="A43" s="158" t="s">
        <v>50</v>
      </c>
      <c r="B43" s="1257">
        <v>71870</v>
      </c>
      <c r="C43" s="1308">
        <v>6460</v>
      </c>
      <c r="D43" s="1358">
        <v>39700</v>
      </c>
      <c r="E43" s="1408">
        <v>25710</v>
      </c>
      <c r="F43" s="159">
        <v>25.61542043877337</v>
      </c>
      <c r="G43" s="159">
        <v>11.126253643854641</v>
      </c>
      <c r="H43" s="159">
        <v>33.881479399939472</v>
      </c>
      <c r="I43" s="160">
        <v>24.41281665755422</v>
      </c>
      <c r="M43" s="75">
        <f t="shared" si="1"/>
        <v>74033.096614220383</v>
      </c>
      <c r="N43" s="76">
        <f t="shared" si="2"/>
        <v>6551.3102677969437</v>
      </c>
      <c r="O43" s="75">
        <f t="shared" si="2"/>
        <v>41118.877848384131</v>
      </c>
      <c r="P43" s="77">
        <f t="shared" si="2"/>
        <v>26362.908498039309</v>
      </c>
      <c r="Q43" s="78">
        <f t="shared" si="3"/>
        <v>17.454029088280791</v>
      </c>
      <c r="R43" s="79">
        <f t="shared" si="4"/>
        <v>5.3027619284506518</v>
      </c>
      <c r="S43" s="78">
        <f t="shared" si="4"/>
        <v>26.930233078417409</v>
      </c>
      <c r="T43" s="79">
        <f t="shared" si="4"/>
        <v>17.821376623810881</v>
      </c>
      <c r="U43" s="134">
        <v>424160.51440429688</v>
      </c>
      <c r="V43" s="80">
        <v>123545.2459716797</v>
      </c>
      <c r="W43" s="81">
        <v>152686.67645263669</v>
      </c>
      <c r="X43" s="80">
        <v>147928.57507324219</v>
      </c>
      <c r="Y43" s="82">
        <v>201046</v>
      </c>
      <c r="Z43" s="83">
        <v>21106</v>
      </c>
      <c r="AA43" s="82">
        <v>72225</v>
      </c>
      <c r="AB43" s="82">
        <v>42638</v>
      </c>
      <c r="AC43" s="84">
        <v>9.2988598783561898</v>
      </c>
      <c r="AD43" s="85">
        <v>5.3027619284506518</v>
      </c>
      <c r="AE43" s="84">
        <v>26.930233078417409</v>
      </c>
      <c r="AF43" s="85">
        <v>17.821376623810881</v>
      </c>
    </row>
    <row r="44" spans="1:32" x14ac:dyDescent="0.25">
      <c r="A44" s="158" t="s">
        <v>51</v>
      </c>
      <c r="B44" s="1258">
        <v>26580</v>
      </c>
      <c r="C44" s="1309">
        <v>2020</v>
      </c>
      <c r="D44" s="1359">
        <v>12100</v>
      </c>
      <c r="E44" s="1409">
        <v>12460</v>
      </c>
      <c r="F44" s="159">
        <v>10.759805680762369</v>
      </c>
      <c r="G44" s="159">
        <v>3.799962092276588</v>
      </c>
      <c r="H44" s="159">
        <v>12.368438217104369</v>
      </c>
      <c r="I44" s="160">
        <v>12.971098567312829</v>
      </c>
      <c r="M44" s="75">
        <f t="shared" si="1"/>
        <v>22599.876130417502</v>
      </c>
      <c r="N44" s="76">
        <f t="shared" si="2"/>
        <v>2463.4720140846102</v>
      </c>
      <c r="O44" s="75">
        <f t="shared" si="2"/>
        <v>13290.676462769603</v>
      </c>
      <c r="P44" s="77">
        <f t="shared" si="2"/>
        <v>6845.7276535632873</v>
      </c>
      <c r="Q44" s="78">
        <f t="shared" si="3"/>
        <v>14.72556174549565</v>
      </c>
      <c r="R44" s="79">
        <f t="shared" si="4"/>
        <v>8.0070714895814721</v>
      </c>
      <c r="S44" s="78">
        <f t="shared" si="4"/>
        <v>19.491834233279221</v>
      </c>
      <c r="T44" s="79">
        <f t="shared" si="4"/>
        <v>12.555967454624231</v>
      </c>
      <c r="U44" s="134">
        <v>153473.7658996582</v>
      </c>
      <c r="V44" s="80">
        <v>30766.204813957211</v>
      </c>
      <c r="W44" s="81">
        <v>68185.868521690369</v>
      </c>
      <c r="X44" s="80">
        <v>54521.705940246582</v>
      </c>
      <c r="Y44" s="82">
        <v>61632</v>
      </c>
      <c r="Z44" s="83">
        <v>8062</v>
      </c>
      <c r="AA44" s="82">
        <v>23536</v>
      </c>
      <c r="AB44" s="82">
        <v>10432</v>
      </c>
      <c r="AC44" s="84">
        <v>12.55287904370655</v>
      </c>
      <c r="AD44" s="85">
        <v>8.0070714895814721</v>
      </c>
      <c r="AE44" s="84">
        <v>19.491834233279221</v>
      </c>
      <c r="AF44" s="85">
        <v>12.555967454624231</v>
      </c>
    </row>
    <row r="45" spans="1:32" x14ac:dyDescent="0.25">
      <c r="A45" s="158" t="s">
        <v>52</v>
      </c>
      <c r="B45" s="1259">
        <v>68280</v>
      </c>
      <c r="C45" s="1310">
        <v>7650</v>
      </c>
      <c r="D45" s="1360">
        <v>32990</v>
      </c>
      <c r="E45" s="1410">
        <v>27630</v>
      </c>
      <c r="F45" s="159">
        <v>9.3946412954622538</v>
      </c>
      <c r="G45" s="159">
        <v>4.2801774271616706</v>
      </c>
      <c r="H45" s="159">
        <v>11.54987284543656</v>
      </c>
      <c r="I45" s="160">
        <v>10.53473908140503</v>
      </c>
      <c r="M45" s="75">
        <f t="shared" si="1"/>
        <v>96809.688310400059</v>
      </c>
      <c r="N45" s="76">
        <f t="shared" si="2"/>
        <v>8968.8897383969106</v>
      </c>
      <c r="O45" s="75">
        <f t="shared" si="2"/>
        <v>53924.306259084296</v>
      </c>
      <c r="P45" s="77">
        <f t="shared" si="2"/>
        <v>33916.492312918854</v>
      </c>
      <c r="Q45" s="78">
        <f t="shared" si="3"/>
        <v>8.4244096486241187</v>
      </c>
      <c r="R45" s="79">
        <f t="shared" si="4"/>
        <v>3.336827600600508</v>
      </c>
      <c r="S45" s="78">
        <f t="shared" si="4"/>
        <v>10.904835936480429</v>
      </c>
      <c r="T45" s="79">
        <f t="shared" si="4"/>
        <v>8.7895480012050164</v>
      </c>
      <c r="U45" s="134">
        <v>1149156.9180450439</v>
      </c>
      <c r="V45" s="80">
        <v>268784.93023681641</v>
      </c>
      <c r="W45" s="81">
        <v>494499.01468658447</v>
      </c>
      <c r="X45" s="80">
        <v>385872.9972038269</v>
      </c>
      <c r="Y45" s="82">
        <v>273727</v>
      </c>
      <c r="Z45" s="83">
        <v>28139</v>
      </c>
      <c r="AA45" s="82">
        <v>86065</v>
      </c>
      <c r="AB45" s="82">
        <v>52226</v>
      </c>
      <c r="AC45" s="84">
        <v>5.7820111640742056</v>
      </c>
      <c r="AD45" s="85">
        <v>3.336827600600508</v>
      </c>
      <c r="AE45" s="84">
        <v>10.904835936480429</v>
      </c>
      <c r="AF45" s="85">
        <v>8.7895480012050164</v>
      </c>
    </row>
    <row r="46" spans="1:32" x14ac:dyDescent="0.25">
      <c r="A46" s="158" t="s">
        <v>53</v>
      </c>
      <c r="B46" s="1260">
        <v>4250</v>
      </c>
      <c r="C46" s="1311">
        <v>410</v>
      </c>
      <c r="D46" s="1361">
        <v>2260</v>
      </c>
      <c r="E46" s="1411">
        <v>1570</v>
      </c>
      <c r="F46" s="159">
        <v>6.5452795387111591</v>
      </c>
      <c r="G46" s="159">
        <v>2.4150835361240048</v>
      </c>
      <c r="H46" s="159">
        <v>8.720930232558139</v>
      </c>
      <c r="I46" s="160">
        <v>7.205246427446375</v>
      </c>
      <c r="M46" s="75">
        <f t="shared" si="1"/>
        <v>137784.67540684188</v>
      </c>
      <c r="N46" s="76">
        <f t="shared" si="2"/>
        <v>10210.734673768267</v>
      </c>
      <c r="O46" s="75">
        <f t="shared" si="2"/>
        <v>72717.582004363794</v>
      </c>
      <c r="P46" s="77">
        <f t="shared" si="2"/>
        <v>54856.35872870982</v>
      </c>
      <c r="Q46" s="78">
        <f t="shared" si="3"/>
        <v>20.200759217060618</v>
      </c>
      <c r="R46" s="79">
        <f t="shared" si="4"/>
        <v>6.710056469025079</v>
      </c>
      <c r="S46" s="78">
        <f t="shared" si="4"/>
        <v>26.644372373018971</v>
      </c>
      <c r="T46" s="79">
        <f t="shared" si="4"/>
        <v>21.345967019518291</v>
      </c>
      <c r="U46" s="134">
        <v>682076.7322845459</v>
      </c>
      <c r="V46" s="80">
        <v>152170.62212371829</v>
      </c>
      <c r="W46" s="81">
        <v>272919.10271453857</v>
      </c>
      <c r="X46" s="80">
        <v>256986.99280548099</v>
      </c>
      <c r="Y46" s="82">
        <v>333603.99999999988</v>
      </c>
      <c r="Z46" s="83">
        <v>32321</v>
      </c>
      <c r="AA46" s="82">
        <v>118795</v>
      </c>
      <c r="AB46" s="82">
        <v>84593</v>
      </c>
      <c r="AC46" s="84">
        <v>13.078488809714971</v>
      </c>
      <c r="AD46" s="85">
        <v>6.710056469025079</v>
      </c>
      <c r="AE46" s="84">
        <v>26.644372373018971</v>
      </c>
      <c r="AF46" s="85">
        <v>21.345967019518291</v>
      </c>
    </row>
    <row r="47" spans="1:32" x14ac:dyDescent="0.25">
      <c r="A47" s="158" t="s">
        <v>54</v>
      </c>
      <c r="B47" s="1261">
        <v>60650</v>
      </c>
      <c r="C47" s="1312">
        <v>5610</v>
      </c>
      <c r="D47" s="1362">
        <v>31930</v>
      </c>
      <c r="E47" s="1412">
        <v>23110</v>
      </c>
      <c r="F47" s="159">
        <v>17.867866856904719</v>
      </c>
      <c r="G47" s="159">
        <v>7.6698101449877427</v>
      </c>
      <c r="H47" s="159">
        <v>23.466187771014479</v>
      </c>
      <c r="I47" s="160">
        <v>17.74235743470464</v>
      </c>
      <c r="M47" s="75">
        <f t="shared" si="1"/>
        <v>5334.4469537234127</v>
      </c>
      <c r="N47" s="76">
        <f t="shared" si="2"/>
        <v>1396.9269460144251</v>
      </c>
      <c r="O47" s="75">
        <f t="shared" si="2"/>
        <v>2147.8458390406709</v>
      </c>
      <c r="P47" s="77">
        <f t="shared" si="2"/>
        <v>1789.674168668317</v>
      </c>
      <c r="Q47" s="78">
        <f t="shared" si="3"/>
        <v>12.466522954517719</v>
      </c>
      <c r="R47" s="79">
        <f t="shared" si="4"/>
        <v>12.64751312944084</v>
      </c>
      <c r="S47" s="78">
        <f t="shared" si="4"/>
        <v>13.65137008913833</v>
      </c>
      <c r="T47" s="79">
        <f t="shared" si="4"/>
        <v>11.177396636009609</v>
      </c>
      <c r="U47" s="134">
        <v>42790.173698425293</v>
      </c>
      <c r="V47" s="80">
        <v>11045.072115898131</v>
      </c>
      <c r="W47" s="81">
        <v>15733.55513048172</v>
      </c>
      <c r="X47" s="80">
        <v>16011.54747343063</v>
      </c>
      <c r="Y47" s="82">
        <v>14806</v>
      </c>
      <c r="Z47" s="83">
        <v>4094</v>
      </c>
      <c r="AA47" s="82">
        <v>3308</v>
      </c>
      <c r="AB47" s="82">
        <v>2698</v>
      </c>
      <c r="AC47" s="84">
        <v>8.278306765891541</v>
      </c>
      <c r="AD47" s="85">
        <v>12.64751312944084</v>
      </c>
      <c r="AE47" s="84">
        <v>13.65137008913833</v>
      </c>
      <c r="AF47" s="85">
        <v>11.177396636009609</v>
      </c>
    </row>
    <row r="48" spans="1:32" x14ac:dyDescent="0.25">
      <c r="A48" s="158" t="s">
        <v>55</v>
      </c>
      <c r="B48" s="1262">
        <v>9710</v>
      </c>
      <c r="C48" s="1313">
        <v>1230</v>
      </c>
      <c r="D48" s="1363">
        <v>4980</v>
      </c>
      <c r="E48" s="1413">
        <v>3510</v>
      </c>
      <c r="F48" s="159">
        <v>20.180895253437981</v>
      </c>
      <c r="G48" s="159">
        <v>9.6302159900486259</v>
      </c>
      <c r="H48" s="159">
        <v>28.99882498267602</v>
      </c>
      <c r="I48" s="160">
        <v>19.26137264225709</v>
      </c>
      <c r="M48" s="75">
        <f t="shared" si="1"/>
        <v>80292.462370407244</v>
      </c>
      <c r="N48" s="76">
        <f t="shared" si="2"/>
        <v>9261.456641622668</v>
      </c>
      <c r="O48" s="75">
        <f t="shared" si="2"/>
        <v>37468.907673224923</v>
      </c>
      <c r="P48" s="77">
        <f t="shared" si="2"/>
        <v>33562.098055559647</v>
      </c>
      <c r="Q48" s="78">
        <f t="shared" si="3"/>
        <v>10.984744391169144</v>
      </c>
      <c r="R48" s="79">
        <f t="shared" si="4"/>
        <v>5.6859645422765883</v>
      </c>
      <c r="S48" s="78">
        <f t="shared" si="4"/>
        <v>12.213426034750089</v>
      </c>
      <c r="T48" s="79">
        <f t="shared" si="4"/>
        <v>12.845366560756689</v>
      </c>
      <c r="U48" s="134">
        <v>730945.19287109375</v>
      </c>
      <c r="V48" s="80">
        <v>162882.77165222171</v>
      </c>
      <c r="W48" s="81">
        <v>306784.57925415039</v>
      </c>
      <c r="X48" s="80">
        <v>261277.85374450681</v>
      </c>
      <c r="Y48" s="82">
        <v>208780</v>
      </c>
      <c r="Z48" s="83">
        <v>30465</v>
      </c>
      <c r="AA48" s="82">
        <v>56635</v>
      </c>
      <c r="AB48" s="82">
        <v>52638</v>
      </c>
      <c r="AC48" s="84">
        <v>7.6162084647966486</v>
      </c>
      <c r="AD48" s="85">
        <v>5.6859645422765883</v>
      </c>
      <c r="AE48" s="84">
        <v>12.213426034750089</v>
      </c>
      <c r="AF48" s="85">
        <v>12.845366560756689</v>
      </c>
    </row>
    <row r="49" spans="1:32" x14ac:dyDescent="0.25">
      <c r="A49" s="158" t="s">
        <v>56</v>
      </c>
      <c r="B49" s="1263">
        <v>84760</v>
      </c>
      <c r="C49" s="1314">
        <v>6450</v>
      </c>
      <c r="D49" s="1364">
        <v>42170</v>
      </c>
      <c r="E49" s="1414">
        <v>36140</v>
      </c>
      <c r="F49" s="159">
        <v>18.42386529576445</v>
      </c>
      <c r="G49" s="159">
        <v>6.7972682676584686</v>
      </c>
      <c r="H49" s="159">
        <v>23.517709118311981</v>
      </c>
      <c r="I49" s="160">
        <v>19.442761322323371</v>
      </c>
      <c r="M49" s="75">
        <f t="shared" si="1"/>
        <v>71873.674279678191</v>
      </c>
      <c r="N49" s="76">
        <f t="shared" si="2"/>
        <v>6463.929699862967</v>
      </c>
      <c r="O49" s="75">
        <f t="shared" si="2"/>
        <v>39695.033514531773</v>
      </c>
      <c r="P49" s="77">
        <f t="shared" si="2"/>
        <v>25714.711065283456</v>
      </c>
      <c r="Q49" s="78">
        <f t="shared" si="3"/>
        <v>25.615420438773373</v>
      </c>
      <c r="R49" s="79">
        <f t="shared" si="4"/>
        <v>11.126253643854641</v>
      </c>
      <c r="S49" s="78">
        <f t="shared" si="4"/>
        <v>33.881479399939472</v>
      </c>
      <c r="T49" s="79">
        <f t="shared" si="4"/>
        <v>24.41281665755422</v>
      </c>
      <c r="U49" s="134">
        <v>280587.51100158691</v>
      </c>
      <c r="V49" s="80">
        <v>58096.192184448242</v>
      </c>
      <c r="W49" s="81">
        <v>117158.5013923645</v>
      </c>
      <c r="X49" s="80">
        <v>105332.8316268921</v>
      </c>
      <c r="Y49" s="82">
        <v>172887</v>
      </c>
      <c r="Z49" s="83">
        <v>21145</v>
      </c>
      <c r="AA49" s="82">
        <v>62697.000000000007</v>
      </c>
      <c r="AB49" s="82">
        <v>42865</v>
      </c>
      <c r="AC49" s="84">
        <v>17.964506780578581</v>
      </c>
      <c r="AD49" s="85">
        <v>11.126253643854641</v>
      </c>
      <c r="AE49" s="84">
        <v>33.881479399939472</v>
      </c>
      <c r="AF49" s="85">
        <v>24.41281665755422</v>
      </c>
    </row>
    <row r="50" spans="1:32" x14ac:dyDescent="0.25">
      <c r="A50" s="158" t="s">
        <v>57</v>
      </c>
      <c r="B50" s="1264">
        <v>713050</v>
      </c>
      <c r="C50" s="1315">
        <v>69990</v>
      </c>
      <c r="D50" s="1365">
        <v>379230</v>
      </c>
      <c r="E50" s="1415">
        <v>263820</v>
      </c>
      <c r="F50" s="159">
        <v>35.423073989784143</v>
      </c>
      <c r="G50" s="159">
        <v>15.63317488406069</v>
      </c>
      <c r="H50" s="159">
        <v>46.886300640637337</v>
      </c>
      <c r="I50" s="160">
        <v>34.879125195587683</v>
      </c>
      <c r="M50" s="75">
        <f t="shared" si="1"/>
        <v>26577.615441735445</v>
      </c>
      <c r="N50" s="76">
        <f t="shared" si="2"/>
        <v>2018.9416950143466</v>
      </c>
      <c r="O50" s="75">
        <f t="shared" si="2"/>
        <v>12096.293958457758</v>
      </c>
      <c r="P50" s="77">
        <f t="shared" si="2"/>
        <v>12462.379788263341</v>
      </c>
      <c r="Q50" s="78">
        <f t="shared" si="3"/>
        <v>10.759805680762371</v>
      </c>
      <c r="R50" s="79">
        <f t="shared" si="4"/>
        <v>3.799962092276588</v>
      </c>
      <c r="S50" s="78">
        <f t="shared" si="4"/>
        <v>12.368438217104369</v>
      </c>
      <c r="T50" s="79">
        <f t="shared" si="4"/>
        <v>12.971098567312829</v>
      </c>
      <c r="U50" s="134">
        <v>247008.32173538211</v>
      </c>
      <c r="V50" s="80">
        <v>53130.574621200562</v>
      </c>
      <c r="W50" s="81">
        <v>97799.687770843506</v>
      </c>
      <c r="X50" s="80">
        <v>96078.059414863586</v>
      </c>
      <c r="Y50" s="82">
        <v>71352</v>
      </c>
      <c r="Z50" s="83">
        <v>6616</v>
      </c>
      <c r="AA50" s="82">
        <v>20859</v>
      </c>
      <c r="AB50" s="82">
        <v>19900</v>
      </c>
      <c r="AC50" s="84">
        <v>7.040956793321393</v>
      </c>
      <c r="AD50" s="85">
        <v>3.799962092276588</v>
      </c>
      <c r="AE50" s="84">
        <v>12.368438217104369</v>
      </c>
      <c r="AF50" s="85">
        <v>12.971098567312829</v>
      </c>
    </row>
    <row r="51" spans="1:32" x14ac:dyDescent="0.25">
      <c r="A51" s="158" t="s">
        <v>58</v>
      </c>
      <c r="B51" s="1265">
        <v>32800</v>
      </c>
      <c r="C51" s="1316">
        <v>5630</v>
      </c>
      <c r="D51" s="1366">
        <v>14280</v>
      </c>
      <c r="E51" s="1416">
        <v>12890</v>
      </c>
      <c r="F51" s="159">
        <v>16.017695155394911</v>
      </c>
      <c r="G51" s="159">
        <v>10.063837175138231</v>
      </c>
      <c r="H51" s="159">
        <v>20.82925142626635</v>
      </c>
      <c r="I51" s="160">
        <v>16.057295251204401</v>
      </c>
      <c r="M51" s="75">
        <f t="shared" si="1"/>
        <v>68276.130032557761</v>
      </c>
      <c r="N51" s="76">
        <f t="shared" si="2"/>
        <v>7654.296071456436</v>
      </c>
      <c r="O51" s="75">
        <f t="shared" si="2"/>
        <v>32988.26017418025</v>
      </c>
      <c r="P51" s="77">
        <f t="shared" si="2"/>
        <v>27633.573786921079</v>
      </c>
      <c r="Q51" s="78">
        <f t="shared" si="3"/>
        <v>9.3946412954622538</v>
      </c>
      <c r="R51" s="79">
        <f t="shared" si="4"/>
        <v>4.2801774271616706</v>
      </c>
      <c r="S51" s="78">
        <f t="shared" si="4"/>
        <v>11.54987284543656</v>
      </c>
      <c r="T51" s="79">
        <f t="shared" si="4"/>
        <v>10.53473908140503</v>
      </c>
      <c r="U51" s="134">
        <v>726756.14266967773</v>
      </c>
      <c r="V51" s="80">
        <v>178831.27981758121</v>
      </c>
      <c r="W51" s="81">
        <v>285615.78656005859</v>
      </c>
      <c r="X51" s="80">
        <v>262309.04793548578</v>
      </c>
      <c r="Y51" s="82">
        <v>179776</v>
      </c>
      <c r="Z51" s="83">
        <v>23699</v>
      </c>
      <c r="AA51" s="82">
        <v>50685</v>
      </c>
      <c r="AB51" s="82">
        <v>42786</v>
      </c>
      <c r="AC51" s="84">
        <v>6.09297604340893</v>
      </c>
      <c r="AD51" s="85">
        <v>4.2801774271616706</v>
      </c>
      <c r="AE51" s="84">
        <v>11.54987284543656</v>
      </c>
      <c r="AF51" s="85">
        <v>10.53473908140503</v>
      </c>
    </row>
    <row r="52" spans="1:32" x14ac:dyDescent="0.25">
      <c r="A52" s="158" t="s">
        <v>59</v>
      </c>
      <c r="B52" s="1266">
        <v>1330</v>
      </c>
      <c r="C52" s="1317">
        <v>250</v>
      </c>
      <c r="D52" s="1367">
        <v>190</v>
      </c>
      <c r="E52" s="1417">
        <v>890</v>
      </c>
      <c r="F52" s="159">
        <v>3.8113280083529308</v>
      </c>
      <c r="G52" s="159">
        <v>2.5817798100597962</v>
      </c>
      <c r="H52" s="159">
        <v>1.488292729168641</v>
      </c>
      <c r="I52" s="160">
        <v>7.1568264707436979</v>
      </c>
      <c r="M52" s="75">
        <f t="shared" si="1"/>
        <v>4247.8246831052365</v>
      </c>
      <c r="N52" s="76">
        <f t="shared" si="2"/>
        <v>414.20031842500697</v>
      </c>
      <c r="O52" s="75">
        <f t="shared" si="2"/>
        <v>2262.5489576472792</v>
      </c>
      <c r="P52" s="77">
        <f t="shared" si="2"/>
        <v>1571.0754070329504</v>
      </c>
      <c r="Q52" s="78">
        <f t="shared" si="3"/>
        <v>6.5452795387111591</v>
      </c>
      <c r="R52" s="79">
        <f t="shared" si="4"/>
        <v>2.4150835361240048</v>
      </c>
      <c r="S52" s="78">
        <f t="shared" si="4"/>
        <v>8.720930232558139</v>
      </c>
      <c r="T52" s="79">
        <f t="shared" si="4"/>
        <v>7.205246427446375</v>
      </c>
      <c r="U52" s="134">
        <v>64899.059814453132</v>
      </c>
      <c r="V52" s="80">
        <v>17150.55865478516</v>
      </c>
      <c r="W52" s="81">
        <v>25943.894714355469</v>
      </c>
      <c r="X52" s="80">
        <v>21804.603393554691</v>
      </c>
      <c r="Y52" s="82">
        <v>12859</v>
      </c>
      <c r="Z52" s="83">
        <v>1181</v>
      </c>
      <c r="AA52" s="82">
        <v>3450</v>
      </c>
      <c r="AB52" s="82">
        <v>2516</v>
      </c>
      <c r="AC52" s="84">
        <v>4.9369207497331713</v>
      </c>
      <c r="AD52" s="85">
        <v>2.4150835361240048</v>
      </c>
      <c r="AE52" s="84">
        <v>8.720930232558139</v>
      </c>
      <c r="AF52" s="85">
        <v>7.205246427446375</v>
      </c>
    </row>
    <row r="53" spans="1:32" x14ac:dyDescent="0.25">
      <c r="A53" s="158" t="s">
        <v>60</v>
      </c>
      <c r="B53" s="1267">
        <v>63660</v>
      </c>
      <c r="C53" s="1318">
        <v>6050</v>
      </c>
      <c r="D53" s="1368">
        <v>30200</v>
      </c>
      <c r="E53" s="1418">
        <v>27410</v>
      </c>
      <c r="F53" s="159">
        <v>13.439976665803581</v>
      </c>
      <c r="G53" s="159">
        <v>4.8556879529702588</v>
      </c>
      <c r="H53" s="159">
        <v>16.682744848159079</v>
      </c>
      <c r="I53" s="160">
        <v>16.314635053392941</v>
      </c>
      <c r="M53" s="75">
        <f t="shared" si="1"/>
        <v>60653.231524336821</v>
      </c>
      <c r="N53" s="76">
        <f t="shared" si="2"/>
        <v>5606.4328326765153</v>
      </c>
      <c r="O53" s="75">
        <f t="shared" si="2"/>
        <v>31932.092471994663</v>
      </c>
      <c r="P53" s="77">
        <f t="shared" si="2"/>
        <v>23114.706219665641</v>
      </c>
      <c r="Q53" s="78">
        <f t="shared" si="3"/>
        <v>17.867866856904719</v>
      </c>
      <c r="R53" s="79">
        <f t="shared" si="4"/>
        <v>7.6698101449877427</v>
      </c>
      <c r="S53" s="78">
        <f t="shared" si="4"/>
        <v>23.466187771014479</v>
      </c>
      <c r="T53" s="79">
        <f t="shared" si="4"/>
        <v>17.74235743470464</v>
      </c>
      <c r="U53" s="134">
        <v>339454.23345947271</v>
      </c>
      <c r="V53" s="80">
        <v>73097.413452148438</v>
      </c>
      <c r="W53" s="81">
        <v>136077.03468322751</v>
      </c>
      <c r="X53" s="80">
        <v>130279.7911987305</v>
      </c>
      <c r="Y53" s="82">
        <v>155320</v>
      </c>
      <c r="Z53" s="83">
        <v>18462</v>
      </c>
      <c r="AA53" s="82">
        <v>52005.999999999993</v>
      </c>
      <c r="AB53" s="82">
        <v>37301</v>
      </c>
      <c r="AC53" s="84">
        <v>12.71656518467757</v>
      </c>
      <c r="AD53" s="85">
        <v>7.6698101449877427</v>
      </c>
      <c r="AE53" s="84">
        <v>23.466187771014479</v>
      </c>
      <c r="AF53" s="85">
        <v>17.74235743470464</v>
      </c>
    </row>
    <row r="54" spans="1:32" x14ac:dyDescent="0.25">
      <c r="A54" s="158" t="s">
        <v>61</v>
      </c>
      <c r="B54" s="1268">
        <v>52610</v>
      </c>
      <c r="C54" s="1319">
        <v>4580</v>
      </c>
      <c r="D54" s="1369">
        <v>23830</v>
      </c>
      <c r="E54" s="1419">
        <v>24200</v>
      </c>
      <c r="F54" s="159">
        <v>13.15511051699284</v>
      </c>
      <c r="G54" s="159">
        <v>4.6854234326164859</v>
      </c>
      <c r="H54" s="159">
        <v>15.693006100156049</v>
      </c>
      <c r="I54" s="160">
        <v>16.098335317584642</v>
      </c>
      <c r="M54" s="75">
        <f t="shared" si="1"/>
        <v>9713.3527585092124</v>
      </c>
      <c r="N54" s="76">
        <f t="shared" si="2"/>
        <v>1229.0901005058283</v>
      </c>
      <c r="O54" s="75">
        <f t="shared" si="2"/>
        <v>4978.7079386976729</v>
      </c>
      <c r="P54" s="77">
        <f t="shared" si="2"/>
        <v>3505.5547193057109</v>
      </c>
      <c r="Q54" s="78">
        <f t="shared" si="3"/>
        <v>20.180895253437974</v>
      </c>
      <c r="R54" s="79">
        <f t="shared" si="4"/>
        <v>9.6302159900486259</v>
      </c>
      <c r="S54" s="78">
        <f t="shared" si="4"/>
        <v>28.99882498267602</v>
      </c>
      <c r="T54" s="79">
        <f t="shared" si="4"/>
        <v>19.26137264225709</v>
      </c>
      <c r="U54" s="134">
        <v>48131.428256988533</v>
      </c>
      <c r="V54" s="80">
        <v>12762.85082054138</v>
      </c>
      <c r="W54" s="81">
        <v>17168.654046058651</v>
      </c>
      <c r="X54" s="80">
        <v>18199.9215965271</v>
      </c>
      <c r="Y54" s="82">
        <v>26961</v>
      </c>
      <c r="Z54" s="83">
        <v>4258</v>
      </c>
      <c r="AA54" s="82">
        <v>9625</v>
      </c>
      <c r="AB54" s="82">
        <v>6076</v>
      </c>
      <c r="AC54" s="84">
        <v>13.338973491257761</v>
      </c>
      <c r="AD54" s="85">
        <v>9.6302159900486259</v>
      </c>
      <c r="AE54" s="84">
        <v>28.99882498267602</v>
      </c>
      <c r="AF54" s="85">
        <v>19.26137264225709</v>
      </c>
    </row>
    <row r="55" spans="1:32" x14ac:dyDescent="0.25">
      <c r="A55" s="158" t="s">
        <v>62</v>
      </c>
      <c r="B55" s="1269">
        <v>10310</v>
      </c>
      <c r="C55" s="1320">
        <v>1320</v>
      </c>
      <c r="D55" s="1370">
        <v>4760</v>
      </c>
      <c r="E55" s="1420">
        <v>4230</v>
      </c>
      <c r="F55" s="159">
        <v>8.8611034954067787</v>
      </c>
      <c r="G55" s="159">
        <v>5.6933345382718601</v>
      </c>
      <c r="H55" s="159">
        <v>8.7186882093970883</v>
      </c>
      <c r="I55" s="160">
        <v>10.964905190669411</v>
      </c>
      <c r="M55" s="75">
        <f t="shared" si="1"/>
        <v>84762.263192008584</v>
      </c>
      <c r="N55" s="76">
        <f t="shared" si="2"/>
        <v>6447.7383634544067</v>
      </c>
      <c r="O55" s="75">
        <f t="shared" si="2"/>
        <v>42174.418137494045</v>
      </c>
      <c r="P55" s="77">
        <f t="shared" si="2"/>
        <v>36140.106691060129</v>
      </c>
      <c r="Q55" s="78">
        <f t="shared" si="3"/>
        <v>18.423865295764447</v>
      </c>
      <c r="R55" s="79">
        <f t="shared" si="4"/>
        <v>6.7972682676584686</v>
      </c>
      <c r="S55" s="78">
        <f t="shared" si="4"/>
        <v>23.517709118311981</v>
      </c>
      <c r="T55" s="79">
        <f t="shared" si="4"/>
        <v>19.442761322323371</v>
      </c>
      <c r="U55" s="134">
        <v>460067.7820892334</v>
      </c>
      <c r="V55" s="80">
        <v>94857.788593292236</v>
      </c>
      <c r="W55" s="81">
        <v>179330.46932983401</v>
      </c>
      <c r="X55" s="80">
        <v>185879.4956741333</v>
      </c>
      <c r="Y55" s="82">
        <v>202837</v>
      </c>
      <c r="Z55" s="83">
        <v>21200</v>
      </c>
      <c r="AA55" s="82">
        <v>70218</v>
      </c>
      <c r="AB55" s="82">
        <v>55191</v>
      </c>
      <c r="AC55" s="84">
        <v>12.09640531548385</v>
      </c>
      <c r="AD55" s="85">
        <v>6.7972682676584686</v>
      </c>
      <c r="AE55" s="84">
        <v>23.517709118311981</v>
      </c>
      <c r="AF55" s="85">
        <v>19.442761322323371</v>
      </c>
    </row>
    <row r="56" spans="1:32" x14ac:dyDescent="0.25">
      <c r="A56" s="158" t="s">
        <v>63</v>
      </c>
      <c r="B56" s="1270">
        <v>27570</v>
      </c>
      <c r="C56" s="1321">
        <v>3900</v>
      </c>
      <c r="D56" s="1371">
        <v>12500</v>
      </c>
      <c r="E56" s="1421">
        <v>11160</v>
      </c>
      <c r="F56" s="159">
        <v>8.4439753899587711</v>
      </c>
      <c r="G56" s="159">
        <v>4.6370721737538894</v>
      </c>
      <c r="H56" s="159">
        <v>10.477972529622461</v>
      </c>
      <c r="I56" s="160">
        <v>9.0756260848003958</v>
      </c>
      <c r="M56" s="75">
        <f t="shared" si="1"/>
        <v>713046.50588007423</v>
      </c>
      <c r="N56" s="76">
        <f t="shared" si="2"/>
        <v>69993.84322923304</v>
      </c>
      <c r="O56" s="75">
        <f t="shared" si="2"/>
        <v>379234.12094244891</v>
      </c>
      <c r="P56" s="77">
        <f t="shared" si="2"/>
        <v>263818.54170839227</v>
      </c>
      <c r="Q56" s="78">
        <f>M56/(V56+W56+X56)*100</f>
        <v>35.423073989784143</v>
      </c>
      <c r="R56" s="79">
        <f>AD56</f>
        <v>15.63317488406069</v>
      </c>
      <c r="S56" s="78">
        <f t="shared" si="4"/>
        <v>46.886300640637337</v>
      </c>
      <c r="T56" s="79">
        <f>AF56</f>
        <v>34.879125195587683</v>
      </c>
      <c r="U56" s="134">
        <v>2012943.563927412</v>
      </c>
      <c r="V56" s="80">
        <v>447726.3495631814</v>
      </c>
      <c r="W56" s="81">
        <v>808837.79645809531</v>
      </c>
      <c r="X56" s="80">
        <v>756379.46831810474</v>
      </c>
      <c r="Y56" s="82">
        <v>1748773</v>
      </c>
      <c r="Z56" s="83">
        <v>231991</v>
      </c>
      <c r="AA56" s="82">
        <v>613014</v>
      </c>
      <c r="AB56" s="82">
        <v>429775</v>
      </c>
      <c r="AC56" s="84">
        <v>23.231395068938049</v>
      </c>
      <c r="AD56" s="85">
        <v>15.63317488406069</v>
      </c>
      <c r="AE56" s="84">
        <v>46.886300640637337</v>
      </c>
      <c r="AF56" s="85">
        <v>34.879125195587683</v>
      </c>
    </row>
    <row r="57" spans="1:32" ht="15.75" thickBot="1" x14ac:dyDescent="0.3">
      <c r="A57" s="2818" t="s">
        <v>64</v>
      </c>
      <c r="B57" s="1271">
        <v>6650</v>
      </c>
      <c r="C57" s="2819">
        <v>820</v>
      </c>
      <c r="D57" s="2820">
        <v>3760</v>
      </c>
      <c r="E57" s="2821">
        <v>2060</v>
      </c>
      <c r="F57" s="2822">
        <v>20.342518722138681</v>
      </c>
      <c r="G57" s="2822">
        <v>10.188890966897331</v>
      </c>
      <c r="H57" s="2822">
        <v>30.368960595181459</v>
      </c>
      <c r="I57" s="2823">
        <v>16.90381594751917</v>
      </c>
      <c r="M57" s="87">
        <f t="shared" si="1"/>
        <v>32795.16998236387</v>
      </c>
      <c r="N57" s="88">
        <f t="shared" ref="N57:P57" si="5">(V57*AD57)/100</f>
        <v>5628.6793786332819</v>
      </c>
      <c r="O57" s="87">
        <f t="shared" si="5"/>
        <v>14277.892394136174</v>
      </c>
      <c r="P57" s="89">
        <f t="shared" si="5"/>
        <v>12888.598209594413</v>
      </c>
      <c r="Q57" s="90">
        <f>M57/(V57+W57+X57)*100</f>
        <v>16.017695155394907</v>
      </c>
      <c r="R57" s="91">
        <f>AD57</f>
        <v>10.063837175138231</v>
      </c>
      <c r="S57" s="90">
        <f>AE57</f>
        <v>20.82925142626635</v>
      </c>
      <c r="T57" s="91">
        <f>AF57</f>
        <v>16.057295251204401</v>
      </c>
      <c r="U57" s="135">
        <v>204743.38649368289</v>
      </c>
      <c r="V57" s="92">
        <v>55929.754035949707</v>
      </c>
      <c r="W57" s="93">
        <v>68547.314072608948</v>
      </c>
      <c r="X57" s="92">
        <v>80266.30891418457</v>
      </c>
      <c r="Y57" s="94">
        <v>92492</v>
      </c>
      <c r="Z57" s="95">
        <v>18839</v>
      </c>
      <c r="AA57" s="94">
        <v>21687</v>
      </c>
      <c r="AB57" s="94">
        <v>22398</v>
      </c>
      <c r="AC57" s="96">
        <v>10.47804405010864</v>
      </c>
      <c r="AD57" s="97">
        <v>10.063837175138231</v>
      </c>
      <c r="AE57" s="96">
        <v>20.82925142626635</v>
      </c>
      <c r="AF57" s="97">
        <v>16.057295251204401</v>
      </c>
    </row>
    <row r="58" spans="1:32" ht="15" customHeight="1" x14ac:dyDescent="0.25">
      <c r="A58" s="2799" t="s">
        <v>122</v>
      </c>
      <c r="B58" s="2824"/>
      <c r="C58" s="2824"/>
      <c r="D58" s="2824"/>
      <c r="E58" s="2824"/>
      <c r="F58" s="2824"/>
      <c r="G58" s="2824"/>
      <c r="H58" s="2824"/>
      <c r="I58" s="2824"/>
      <c r="J58" s="2824"/>
      <c r="K58" s="2824"/>
      <c r="L58" s="2824"/>
      <c r="M58" s="2824"/>
      <c r="N58" s="2824"/>
      <c r="O58" s="98"/>
      <c r="P58" s="98"/>
      <c r="Q58" s="21"/>
      <c r="R58" s="21"/>
      <c r="S58" s="21"/>
      <c r="T58" s="21"/>
      <c r="U58" s="136"/>
      <c r="V58" s="136"/>
      <c r="W58" s="136"/>
      <c r="X58" s="136"/>
      <c r="Y58" s="137"/>
      <c r="Z58" s="137"/>
      <c r="AA58" s="137"/>
      <c r="AB58" s="137"/>
      <c r="AC58" s="138"/>
      <c r="AD58" s="138"/>
      <c r="AE58" s="138"/>
      <c r="AF58" s="138"/>
    </row>
    <row r="59" spans="1:32" x14ac:dyDescent="0.25">
      <c r="B59" s="168"/>
      <c r="C59" s="173"/>
      <c r="D59" s="178"/>
      <c r="E59" s="183"/>
      <c r="M59" s="21"/>
      <c r="N59" s="21"/>
      <c r="O59" s="21"/>
      <c r="P59" s="21"/>
      <c r="Q59" s="21"/>
      <c r="R59" s="21"/>
      <c r="S59" s="21"/>
      <c r="T59" s="21"/>
      <c r="U59" s="136"/>
      <c r="V59" s="136"/>
      <c r="W59" s="136"/>
      <c r="X59" s="136"/>
      <c r="Y59" s="137"/>
      <c r="Z59" s="137"/>
      <c r="AA59" s="137"/>
      <c r="AB59" s="137"/>
      <c r="AC59" s="138"/>
      <c r="AD59" s="138"/>
      <c r="AE59" s="138"/>
      <c r="AF59" s="138"/>
    </row>
    <row r="60" spans="1:32" x14ac:dyDescent="0.25">
      <c r="B60" s="169"/>
      <c r="C60" s="174"/>
      <c r="D60" s="179"/>
      <c r="E60" s="184"/>
      <c r="M60" s="21"/>
      <c r="N60" s="21"/>
      <c r="O60" s="21"/>
      <c r="P60" s="21"/>
      <c r="Q60" s="21"/>
      <c r="R60" s="21"/>
      <c r="S60" s="21"/>
      <c r="T60" s="21"/>
      <c r="U60" s="136"/>
      <c r="V60" s="136"/>
      <c r="W60" s="136"/>
      <c r="X60" s="136"/>
      <c r="Y60" s="137"/>
      <c r="Z60" s="137"/>
      <c r="AA60" s="137"/>
      <c r="AB60" s="137"/>
      <c r="AC60" s="138"/>
      <c r="AD60" s="138"/>
      <c r="AE60" s="138"/>
      <c r="AF60" s="138"/>
    </row>
    <row r="61" spans="1:32" x14ac:dyDescent="0.25">
      <c r="B61" s="170"/>
      <c r="C61" s="175"/>
      <c r="D61" s="180"/>
      <c r="E61" s="185"/>
      <c r="M61" s="21"/>
      <c r="N61" s="21"/>
      <c r="O61" s="21"/>
      <c r="P61" s="21"/>
      <c r="Q61" s="21"/>
      <c r="R61" s="21"/>
      <c r="S61" s="21"/>
      <c r="T61" s="21"/>
      <c r="U61" s="136"/>
      <c r="V61" s="136"/>
      <c r="W61" s="136"/>
      <c r="X61" s="136"/>
      <c r="Y61" s="137"/>
      <c r="Z61" s="137"/>
      <c r="AA61" s="137"/>
      <c r="AB61" s="137"/>
      <c r="AC61" s="138"/>
      <c r="AD61" s="138"/>
      <c r="AE61" s="138"/>
      <c r="AF61" s="138"/>
    </row>
    <row r="62" spans="1:32" x14ac:dyDescent="0.25">
      <c r="B62" s="171"/>
      <c r="C62" s="176"/>
      <c r="D62" s="181"/>
      <c r="E62" s="186"/>
      <c r="M62" s="21"/>
      <c r="N62" s="21"/>
      <c r="O62" s="21"/>
      <c r="P62" s="21"/>
      <c r="Q62" s="21"/>
      <c r="R62" s="21"/>
      <c r="S62" s="21"/>
      <c r="T62" s="21"/>
      <c r="U62" s="136"/>
      <c r="V62" s="136"/>
      <c r="W62" s="136"/>
      <c r="X62" s="136"/>
      <c r="Y62" s="137"/>
      <c r="Z62" s="137"/>
      <c r="AA62" s="137"/>
      <c r="AB62" s="137"/>
      <c r="AC62" s="138"/>
      <c r="AD62" s="138"/>
      <c r="AE62" s="138"/>
      <c r="AF62" s="138"/>
    </row>
    <row r="63" spans="1:32" x14ac:dyDescent="0.25">
      <c r="B63" s="172"/>
      <c r="C63" s="177"/>
      <c r="D63" s="182"/>
      <c r="E63" s="187"/>
      <c r="M63" s="21"/>
      <c r="N63" s="21"/>
      <c r="O63" s="21"/>
      <c r="P63" s="21"/>
      <c r="Q63" s="21"/>
      <c r="R63" s="21"/>
      <c r="S63" s="21"/>
      <c r="T63" s="21"/>
      <c r="U63" s="136"/>
      <c r="V63" s="136"/>
      <c r="W63" s="136"/>
      <c r="X63" s="136"/>
      <c r="Y63" s="137"/>
      <c r="Z63" s="137"/>
      <c r="AA63" s="137"/>
      <c r="AB63" s="137"/>
      <c r="AC63" s="138"/>
      <c r="AD63" s="138"/>
      <c r="AE63" s="138"/>
      <c r="AF63" s="138"/>
    </row>
  </sheetData>
  <sheetProtection algorithmName="SHA-512" hashValue="ZAPqflSQx4Tfcdmu+Vk4wwNLmUVPaD0vDWDK0igxPwfMThaPc1Htszps1hl4DIqWCaiRLViZBSQ5UH+FMEd8Ww==" saltValue="3VlUh8M1hmd32NNh2nyn9w==" spinCount="100000" sheet="1" objects="1" scenarios="1"/>
  <mergeCells count="19">
    <mergeCell ref="M3:P3"/>
    <mergeCell ref="O4:P4"/>
    <mergeCell ref="A1:I2"/>
    <mergeCell ref="A3:A5"/>
    <mergeCell ref="B3:E3"/>
    <mergeCell ref="F3:I3"/>
    <mergeCell ref="D4:E4"/>
    <mergeCell ref="H4:I4"/>
    <mergeCell ref="S4:T4"/>
    <mergeCell ref="W4:X4"/>
    <mergeCell ref="AA4:AB4"/>
    <mergeCell ref="AE4:AF4"/>
    <mergeCell ref="U2:X2"/>
    <mergeCell ref="Y2:AB2"/>
    <mergeCell ref="AC2:AF2"/>
    <mergeCell ref="Q3:T3"/>
    <mergeCell ref="U3:X3"/>
    <mergeCell ref="Y3:AB3"/>
    <mergeCell ref="AC3:AF3"/>
  </mergeCells>
  <pageMargins left="0.62" right="0.35" top="0.59" bottom="0.44" header="0.3" footer="0.3"/>
  <pageSetup scale="75" orientation="portrait" horizontalDpi="4294967293" verticalDpi="1200"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D714FF-55A1-4738-8449-1990F3B3F47C}">
  <dimension ref="A1:N61"/>
  <sheetViews>
    <sheetView topLeftCell="A34" workbookViewId="0">
      <selection activeCell="L34" sqref="L1:L1048576"/>
    </sheetView>
  </sheetViews>
  <sheetFormatPr defaultColWidth="8.85546875" defaultRowHeight="15" x14ac:dyDescent="0.25"/>
  <cols>
    <col min="1" max="1" width="30.5703125" style="26" customWidth="1"/>
    <col min="2" max="8" width="12.42578125" style="26" customWidth="1"/>
    <col min="9" max="9" width="12.42578125" style="47" customWidth="1"/>
    <col min="10" max="10" width="12.5703125" style="189" customWidth="1"/>
    <col min="11" max="11" width="8.85546875" style="190"/>
    <col min="12" max="12" width="10.140625" style="191" customWidth="1"/>
    <col min="13" max="13" width="11" style="190" bestFit="1" customWidth="1"/>
    <col min="14" max="16384" width="8.85546875" style="26"/>
  </cols>
  <sheetData>
    <row r="1" spans="1:13" ht="30.75" customHeight="1" x14ac:dyDescent="0.25">
      <c r="A1" s="2943" t="s">
        <v>118</v>
      </c>
      <c r="B1" s="2943"/>
      <c r="C1" s="2943"/>
      <c r="D1" s="2943"/>
      <c r="E1" s="2943"/>
      <c r="F1" s="2943"/>
      <c r="G1" s="2943"/>
      <c r="H1" s="2943"/>
      <c r="I1" s="2943"/>
    </row>
    <row r="2" spans="1:13" ht="24.75" customHeight="1" thickBot="1" x14ac:dyDescent="0.3">
      <c r="A2" s="2944"/>
      <c r="B2" s="2944"/>
      <c r="C2" s="2944"/>
      <c r="D2" s="2944"/>
      <c r="E2" s="2944"/>
      <c r="F2" s="2944"/>
      <c r="G2" s="2944"/>
      <c r="H2" s="2944"/>
      <c r="I2" s="2944"/>
    </row>
    <row r="3" spans="1:13" ht="27.75" customHeight="1" x14ac:dyDescent="0.25">
      <c r="A3" s="2945"/>
      <c r="B3" s="2947" t="s">
        <v>87</v>
      </c>
      <c r="C3" s="2948"/>
      <c r="D3" s="2948"/>
      <c r="E3" s="2948"/>
      <c r="F3" s="2948"/>
      <c r="G3" s="2949"/>
      <c r="H3" s="2950" t="s">
        <v>88</v>
      </c>
      <c r="I3" s="2952" t="s">
        <v>89</v>
      </c>
      <c r="L3" s="192"/>
    </row>
    <row r="4" spans="1:13" ht="15.75" thickBot="1" x14ac:dyDescent="0.3">
      <c r="A4" s="2946"/>
      <c r="B4" s="196" t="s">
        <v>90</v>
      </c>
      <c r="C4" s="197" t="s">
        <v>91</v>
      </c>
      <c r="D4" s="197" t="s">
        <v>92</v>
      </c>
      <c r="E4" s="198" t="s">
        <v>93</v>
      </c>
      <c r="F4" s="199" t="s">
        <v>94</v>
      </c>
      <c r="G4" s="199" t="s">
        <v>95</v>
      </c>
      <c r="H4" s="2951"/>
      <c r="I4" s="2953"/>
      <c r="J4" s="189" t="s">
        <v>95</v>
      </c>
    </row>
    <row r="5" spans="1:13" x14ac:dyDescent="0.25">
      <c r="A5" s="73" t="s">
        <v>0</v>
      </c>
      <c r="B5" s="99">
        <v>27.868063901407318</v>
      </c>
      <c r="C5" s="99">
        <v>17.498055495657827</v>
      </c>
      <c r="D5" s="99">
        <f>'Supp Table 4'!F6</f>
        <v>16.509962605053939</v>
      </c>
      <c r="E5" s="100">
        <v>5590760</v>
      </c>
      <c r="F5" s="101">
        <v>3594230</v>
      </c>
      <c r="G5" s="101">
        <f>SUM('Supp Table 4'!B7:B57)</f>
        <v>3318720</v>
      </c>
      <c r="H5" s="102">
        <v>-35.71124498279304</v>
      </c>
      <c r="I5" s="44">
        <f t="shared" ref="I5:I39" si="0">+((G5-F5)/F5)*100</f>
        <v>-7.6653413944015831</v>
      </c>
      <c r="J5" s="193">
        <v>6978313.4492577491</v>
      </c>
      <c r="L5" s="192" t="s">
        <v>96</v>
      </c>
      <c r="M5" s="190" t="s">
        <v>96</v>
      </c>
    </row>
    <row r="6" spans="1:13" x14ac:dyDescent="0.25">
      <c r="A6" s="103" t="s">
        <v>97</v>
      </c>
      <c r="B6" s="104">
        <v>24.939483169485602</v>
      </c>
      <c r="C6" s="104">
        <v>12.438954559071655</v>
      </c>
      <c r="D6" s="104">
        <f>(G6/L6)*100</f>
        <v>4.3700158930883015</v>
      </c>
      <c r="E6" s="139">
        <v>3046510</v>
      </c>
      <c r="F6" s="107">
        <v>1515790</v>
      </c>
      <c r="G6" s="107">
        <f>SUM(G7:G42)</f>
        <v>1474750</v>
      </c>
      <c r="H6" s="140">
        <v>-50.245034482079497</v>
      </c>
      <c r="I6" s="45">
        <f>+((G6-F6)/F6)*100</f>
        <v>-2.7074990598961599</v>
      </c>
      <c r="J6" s="194">
        <v>5308670.1827021353</v>
      </c>
      <c r="L6" s="191">
        <f>SUM(L7:L42)</f>
        <v>33747016.854846954</v>
      </c>
      <c r="M6" s="191">
        <v>33747016.854846954</v>
      </c>
    </row>
    <row r="7" spans="1:13" x14ac:dyDescent="0.25">
      <c r="A7" s="200" t="s">
        <v>16</v>
      </c>
      <c r="B7" s="74">
        <v>34.94751908396946</v>
      </c>
      <c r="C7" s="74">
        <v>27.481408123352637</v>
      </c>
      <c r="D7" s="74">
        <f>_xlfn.XLOOKUP('Supp Table 5 (2)'!A7,'Supp Table 4'!A$7:A$57,'Supp Table 4'!F$7:F$57)</f>
        <v>15.59554366823564</v>
      </c>
      <c r="E7" s="203">
        <v>14660</v>
      </c>
      <c r="F7" s="204">
        <v>10930</v>
      </c>
      <c r="G7" s="204">
        <f>_xlfn.XLOOKUP('Supp Table 5 (2)'!A7,'Supp Table 4'!A$7:A$57,'Supp Table 4'!B$7:B$57)</f>
        <v>5890</v>
      </c>
      <c r="H7" s="201">
        <v>-25.443383356070942</v>
      </c>
      <c r="I7" s="202">
        <f>+((G7-F7)/F7)*100</f>
        <v>-46.111619396157366</v>
      </c>
      <c r="J7" s="195">
        <v>6240.1827021347144</v>
      </c>
      <c r="L7" s="191">
        <f>_xlfn.XLOOKUP('Supp Table 5 (2)'!A7,'Supp Table 4'!A$7:A$57,'Supp Table 4'!U$7:U$57)</f>
        <v>39885.684894561768</v>
      </c>
      <c r="M7" s="191">
        <v>39885.684894561768</v>
      </c>
    </row>
    <row r="8" spans="1:13" x14ac:dyDescent="0.25">
      <c r="A8" s="200" t="s">
        <v>17</v>
      </c>
      <c r="B8" s="74">
        <v>30.950098060579645</v>
      </c>
      <c r="C8" s="74">
        <v>17.405850411369979</v>
      </c>
      <c r="D8" s="74">
        <f>_xlfn.XLOOKUP('Supp Table 5 (2)'!A8,'Supp Table 4'!A$7:A$57,'Supp Table 4'!F$7:F$57)</f>
        <v>17.922550770945499</v>
      </c>
      <c r="E8" s="203">
        <v>142030</v>
      </c>
      <c r="F8" s="204">
        <v>81070</v>
      </c>
      <c r="G8" s="204">
        <f>_xlfn.XLOOKUP('Supp Table 5 (2)'!A8,'Supp Table 4'!A$7:A$57,'Supp Table 4'!B$7:B$57)</f>
        <v>83180</v>
      </c>
      <c r="H8" s="201">
        <v>-42.920509751460997</v>
      </c>
      <c r="I8" s="202">
        <f t="shared" si="0"/>
        <v>2.6026890341680029</v>
      </c>
      <c r="J8" s="189">
        <v>3337770</v>
      </c>
      <c r="L8" s="191">
        <f>_xlfn.XLOOKUP('Supp Table 5 (2)'!A8,'Supp Table 4'!A$7:A$57,'Supp Table 4'!U$7:U$57)</f>
        <v>20101380.005136851</v>
      </c>
      <c r="M8" s="191">
        <v>20101380.005136851</v>
      </c>
    </row>
    <row r="9" spans="1:13" x14ac:dyDescent="0.25">
      <c r="A9" s="200" t="s">
        <v>18</v>
      </c>
      <c r="B9" s="74">
        <v>31.127316317866239</v>
      </c>
      <c r="C9" s="74">
        <v>15.093165382243528</v>
      </c>
      <c r="D9" s="74">
        <f>_xlfn.XLOOKUP('Supp Table 5 (2)'!A9,'Supp Table 4'!A$7:A$57,'Supp Table 4'!F$7:F$57)</f>
        <v>14.006245631455499</v>
      </c>
      <c r="E9" s="203">
        <v>62320</v>
      </c>
      <c r="F9" s="204">
        <v>33780</v>
      </c>
      <c r="G9" s="204">
        <f>_xlfn.XLOOKUP('Supp Table 5 (2)'!A9,'Supp Table 4'!A$7:A$57,'Supp Table 4'!B$7:B$57)</f>
        <v>29060</v>
      </c>
      <c r="H9" s="201">
        <v>-45.79589216944801</v>
      </c>
      <c r="I9" s="202">
        <f t="shared" si="0"/>
        <v>-13.972764949674362</v>
      </c>
      <c r="J9" s="189">
        <v>31290</v>
      </c>
      <c r="L9" s="191">
        <f>_xlfn.XLOOKUP('Supp Table 5 (2)'!A9,'Supp Table 4'!A$7:A$57,'Supp Table 4'!U$7:U$57)</f>
        <v>221837.91500854489</v>
      </c>
      <c r="M9" s="191">
        <v>221837.91500854489</v>
      </c>
    </row>
    <row r="10" spans="1:13" x14ac:dyDescent="0.25">
      <c r="A10" s="200" t="s">
        <v>19</v>
      </c>
      <c r="B10" s="74">
        <v>31.380531372637467</v>
      </c>
      <c r="C10" s="74">
        <v>13.666681021180906</v>
      </c>
      <c r="D10" s="74">
        <f>_xlfn.XLOOKUP('Supp Table 5 (2)'!A10,'Supp Table 4'!A$7:A$57,'Supp Table 4'!F$7:F$57)</f>
        <v>12.82348744607777</v>
      </c>
      <c r="E10" s="203">
        <v>834810</v>
      </c>
      <c r="F10" s="204">
        <v>345220</v>
      </c>
      <c r="G10" s="204">
        <f>_xlfn.XLOOKUP('Supp Table 5 (2)'!A10,'Supp Table 4'!A$7:A$57,'Supp Table 4'!B$7:B$57)</f>
        <v>306590</v>
      </c>
      <c r="H10" s="201">
        <v>-58.646877732657728</v>
      </c>
      <c r="I10" s="202">
        <f t="shared" si="0"/>
        <v>-11.189965818898093</v>
      </c>
      <c r="J10" s="189">
        <v>318040</v>
      </c>
      <c r="L10" s="191">
        <f>_xlfn.XLOOKUP('Supp Table 5 (2)'!A10,'Supp Table 4'!A$7:A$57,'Supp Table 4'!U$7:U$57)</f>
        <v>2464368.7515335078</v>
      </c>
      <c r="M10" s="191">
        <v>2464368.7515335078</v>
      </c>
    </row>
    <row r="11" spans="1:13" x14ac:dyDescent="0.25">
      <c r="A11" s="200" t="s">
        <v>20</v>
      </c>
      <c r="B11" s="74">
        <v>27.289690561343495</v>
      </c>
      <c r="C11" s="74">
        <v>13.870932769175662</v>
      </c>
      <c r="D11" s="74">
        <f>_xlfn.XLOOKUP('Supp Table 5 (2)'!A11,'Supp Table 4'!A$7:A$57,'Supp Table 4'!F$7:F$57)</f>
        <v>15.213964146235829</v>
      </c>
      <c r="E11" s="203">
        <v>87750</v>
      </c>
      <c r="F11" s="204">
        <v>46350</v>
      </c>
      <c r="G11" s="204">
        <f>_xlfn.XLOOKUP('Supp Table 5 (2)'!A11,'Supp Table 4'!A$7:A$57,'Supp Table 4'!B$7:B$57)</f>
        <v>47270</v>
      </c>
      <c r="H11" s="201">
        <v>-47.179487179487175</v>
      </c>
      <c r="I11" s="202">
        <f t="shared" si="0"/>
        <v>1.9848975188781013</v>
      </c>
      <c r="J11" s="189">
        <v>51900</v>
      </c>
      <c r="L11" s="191">
        <f>_xlfn.XLOOKUP('Supp Table 5 (2)'!A11,'Supp Table 4'!A$7:A$57,'Supp Table 4'!U$7:U$57)</f>
        <v>335773.84457778931</v>
      </c>
      <c r="M11" s="191">
        <v>335773.84457778931</v>
      </c>
    </row>
    <row r="12" spans="1:13" x14ac:dyDescent="0.25">
      <c r="A12" s="200" t="s">
        <v>69</v>
      </c>
      <c r="B12" s="74">
        <v>19.294444444444444</v>
      </c>
      <c r="C12" s="74">
        <v>10.412216850019311</v>
      </c>
      <c r="D12" s="74">
        <f>_xlfn.XLOOKUP('Supp Table 5 (2)'!A12,'Supp Table 4'!A$7:A$57,'Supp Table 4'!F$7:F$57)</f>
        <v>9.104916543307052</v>
      </c>
      <c r="E12" s="203">
        <v>34730</v>
      </c>
      <c r="F12" s="204">
        <v>18810</v>
      </c>
      <c r="G12" s="204">
        <f>_xlfn.XLOOKUP('Supp Table 5 (2)'!A12,'Supp Table 4'!A$7:A$57,'Supp Table 4'!B$7:B$57)</f>
        <v>16740</v>
      </c>
      <c r="H12" s="201">
        <v>-45.839331989634324</v>
      </c>
      <c r="I12" s="202">
        <f t="shared" si="0"/>
        <v>-11.004784688995215</v>
      </c>
      <c r="J12" s="189">
        <v>74450</v>
      </c>
      <c r="L12" s="191">
        <f>_xlfn.XLOOKUP('Supp Table 5 (2)'!A12,'Supp Table 4'!A$7:A$57,'Supp Table 4'!U$7:U$57)</f>
        <v>352034.40487670898</v>
      </c>
      <c r="M12" s="191">
        <v>352034.40487670898</v>
      </c>
    </row>
    <row r="13" spans="1:13" x14ac:dyDescent="0.25">
      <c r="A13" s="200" t="s">
        <v>21</v>
      </c>
      <c r="B13" s="74">
        <v>17.935178441369263</v>
      </c>
      <c r="C13" s="74">
        <v>9.8645152381112275</v>
      </c>
      <c r="D13" s="74">
        <f>_xlfn.XLOOKUP('Supp Table 5 (2)'!A13,'Supp Table 4'!A$7:A$57,'Supp Table 4'!F$7:F$57)</f>
        <v>10.093849921402869</v>
      </c>
      <c r="E13" s="203">
        <v>9850</v>
      </c>
      <c r="F13" s="204">
        <v>5330</v>
      </c>
      <c r="G13" s="204">
        <f>_xlfn.XLOOKUP('Supp Table 5 (2)'!A13,'Supp Table 4'!A$7:A$57,'Supp Table 4'!B$7:B$57)</f>
        <v>5430</v>
      </c>
      <c r="H13" s="201">
        <v>-45.888324873096451</v>
      </c>
      <c r="I13" s="202">
        <f t="shared" si="0"/>
        <v>1.876172607879925</v>
      </c>
      <c r="J13" s="189">
        <v>5890</v>
      </c>
      <c r="L13" s="191">
        <f>_xlfn.XLOOKUP('Supp Table 5 (2)'!A13,'Supp Table 4'!A$7:A$57,'Supp Table 4'!U$7:U$57)</f>
        <v>37782.771081924438</v>
      </c>
      <c r="M13" s="191">
        <v>37782.771081924438</v>
      </c>
    </row>
    <row r="14" spans="1:13" x14ac:dyDescent="0.25">
      <c r="A14" s="200" t="s">
        <v>22</v>
      </c>
      <c r="B14" s="74">
        <v>11.308562197092083</v>
      </c>
      <c r="C14" s="74">
        <v>8.2975109561061</v>
      </c>
      <c r="D14" s="74">
        <f>_xlfn.XLOOKUP('Supp Table 5 (2)'!A14,'Supp Table 4'!A$7:A$57,'Supp Table 4'!F$7:F$57)</f>
        <v>5.6720642171898259</v>
      </c>
      <c r="E14" s="203">
        <v>4910</v>
      </c>
      <c r="F14" s="204">
        <v>4100</v>
      </c>
      <c r="G14" s="204">
        <f>_xlfn.XLOOKUP('Supp Table 5 (2)'!A14,'Supp Table 4'!A$7:A$57,'Supp Table 4'!B$7:B$57)</f>
        <v>2290</v>
      </c>
      <c r="H14" s="201">
        <v>-16.4969450101833</v>
      </c>
      <c r="I14" s="202">
        <f t="shared" si="0"/>
        <v>-44.146341463414636</v>
      </c>
      <c r="J14" s="189">
        <v>83180</v>
      </c>
      <c r="L14" s="191">
        <f>_xlfn.XLOOKUP('Supp Table 5 (2)'!A14,'Supp Table 4'!A$7:A$57,'Supp Table 4'!U$7:U$57)</f>
        <v>464105.90222167969</v>
      </c>
      <c r="M14" s="191">
        <v>464105.90222167969</v>
      </c>
    </row>
    <row r="15" spans="1:13" x14ac:dyDescent="0.25">
      <c r="A15" s="200" t="s">
        <v>25</v>
      </c>
      <c r="B15" s="74">
        <v>13.832326920376351</v>
      </c>
      <c r="C15" s="74">
        <v>6.8839966425830106</v>
      </c>
      <c r="D15" s="74">
        <f>_xlfn.XLOOKUP('Supp Table 5 (2)'!A15,'Supp Table 4'!A$7:A$57,'Supp Table 4'!F$7:F$57)</f>
        <v>6.5646718888613398</v>
      </c>
      <c r="E15" s="203">
        <v>9840</v>
      </c>
      <c r="F15" s="204">
        <v>4550</v>
      </c>
      <c r="G15" s="204">
        <f>_xlfn.XLOOKUP('Supp Table 5 (2)'!A15,'Supp Table 4'!A$7:A$57,'Supp Table 4'!B$7:B$57)</f>
        <v>4570</v>
      </c>
      <c r="H15" s="201">
        <v>-53.760162601626014</v>
      </c>
      <c r="I15" s="202">
        <f t="shared" si="0"/>
        <v>0.43956043956043955</v>
      </c>
      <c r="J15" s="189">
        <v>47270</v>
      </c>
      <c r="L15" s="191">
        <f>_xlfn.XLOOKUP('Supp Table 5 (2)'!A15,'Supp Table 4'!A$7:A$57,'Supp Table 4'!U$7:U$57)</f>
        <v>310720.33787918091</v>
      </c>
      <c r="M15" s="191">
        <v>310720.33787918091</v>
      </c>
    </row>
    <row r="16" spans="1:13" x14ac:dyDescent="0.25">
      <c r="A16" s="200" t="s">
        <v>26</v>
      </c>
      <c r="B16" s="74">
        <v>29.645130351381987</v>
      </c>
      <c r="C16" s="74">
        <v>20.364970793877045</v>
      </c>
      <c r="D16" s="74">
        <f>_xlfn.XLOOKUP('Supp Table 5 (2)'!A16,'Supp Table 4'!A$7:A$57,'Supp Table 4'!F$7:F$57)</f>
        <v>15.0570001959404</v>
      </c>
      <c r="E16" s="203">
        <v>34000</v>
      </c>
      <c r="F16" s="204">
        <v>23660</v>
      </c>
      <c r="G16" s="204">
        <f>_xlfn.XLOOKUP('Supp Table 5 (2)'!A16,'Supp Table 4'!A$7:A$57,'Supp Table 4'!B$7:B$57)</f>
        <v>17820</v>
      </c>
      <c r="H16" s="201">
        <v>-30.411764705882355</v>
      </c>
      <c r="I16" s="202">
        <f>+((G16-F16)/F16)*100</f>
        <v>-24.683009298393912</v>
      </c>
      <c r="J16" s="189">
        <v>16740</v>
      </c>
      <c r="L16" s="191">
        <f>_xlfn.XLOOKUP('Supp Table 5 (2)'!A16,'Supp Table 4'!A$7:A$57,'Supp Table 4'!U$7:U$57)</f>
        <v>183836.4306640625</v>
      </c>
      <c r="M16" s="191">
        <v>183836.4306640625</v>
      </c>
    </row>
    <row r="17" spans="1:13" x14ac:dyDescent="0.25">
      <c r="A17" s="200" t="s">
        <v>27</v>
      </c>
      <c r="B17" s="74">
        <v>23.337637597964637</v>
      </c>
      <c r="C17" s="74">
        <v>13.123750096574852</v>
      </c>
      <c r="D17" s="74">
        <f>_xlfn.XLOOKUP('Supp Table 5 (2)'!A17,'Supp Table 4'!A$7:A$57,'Supp Table 4'!F$7:F$57)</f>
        <v>13.05315207851876</v>
      </c>
      <c r="E17" s="203">
        <v>182540</v>
      </c>
      <c r="F17" s="204">
        <v>102300</v>
      </c>
      <c r="G17" s="204">
        <f>_xlfn.XLOOKUP('Supp Table 5 (2)'!A17,'Supp Table 4'!A$7:A$57,'Supp Table 4'!B$7:B$57)</f>
        <v>93430</v>
      </c>
      <c r="H17" s="201">
        <v>-43.957488769584749</v>
      </c>
      <c r="I17" s="202">
        <f t="shared" si="0"/>
        <v>-8.6705767350928635</v>
      </c>
      <c r="J17" s="189">
        <v>5430</v>
      </c>
      <c r="L17" s="191">
        <f>_xlfn.XLOOKUP('Supp Table 5 (2)'!A17,'Supp Table 4'!A$7:A$57,'Supp Table 4'!U$7:U$57)</f>
        <v>53811.5400390625</v>
      </c>
      <c r="M17" s="191">
        <v>53811.5400390625</v>
      </c>
    </row>
    <row r="18" spans="1:13" x14ac:dyDescent="0.25">
      <c r="A18" s="200" t="s">
        <v>28</v>
      </c>
      <c r="B18" s="74">
        <v>26.794083354290027</v>
      </c>
      <c r="C18" s="74">
        <v>15.459205769264459</v>
      </c>
      <c r="D18" s="74">
        <f>_xlfn.XLOOKUP('Supp Table 5 (2)'!A18,'Supp Table 4'!A$7:A$57,'Supp Table 4'!F$7:F$57)</f>
        <v>13.128235775892581</v>
      </c>
      <c r="E18" s="203">
        <v>117200</v>
      </c>
      <c r="F18" s="204">
        <v>70670</v>
      </c>
      <c r="G18" s="204">
        <f>_xlfn.XLOOKUP('Supp Table 5 (2)'!A18,'Supp Table 4'!A$7:A$57,'Supp Table 4'!B$7:B$57)</f>
        <v>58490</v>
      </c>
      <c r="H18" s="201">
        <v>-39.701365187713314</v>
      </c>
      <c r="I18" s="202">
        <f t="shared" si="0"/>
        <v>-17.235036083203621</v>
      </c>
      <c r="J18" s="189">
        <v>2290</v>
      </c>
      <c r="L18" s="191">
        <f>_xlfn.XLOOKUP('Supp Table 5 (2)'!A18,'Supp Table 4'!A$7:A$57,'Supp Table 4'!U$7:U$57)</f>
        <v>40320.078125</v>
      </c>
      <c r="M18" s="191">
        <v>40320.078125</v>
      </c>
    </row>
    <row r="19" spans="1:13" x14ac:dyDescent="0.25">
      <c r="A19" s="200" t="s">
        <v>29</v>
      </c>
      <c r="B19" s="74">
        <v>16.653975851191124</v>
      </c>
      <c r="C19" s="74">
        <v>8.3914950097081178</v>
      </c>
      <c r="D19" s="74">
        <f>_xlfn.XLOOKUP('Supp Table 5 (2)'!A19,'Supp Table 4'!A$7:A$57,'Supp Table 4'!F$7:F$57)</f>
        <v>9.7237135043810685</v>
      </c>
      <c r="E19" s="203">
        <v>30620</v>
      </c>
      <c r="F19" s="204">
        <v>16400</v>
      </c>
      <c r="G19" s="204">
        <f>_xlfn.XLOOKUP('Supp Table 5 (2)'!A19,'Supp Table 4'!A$7:A$57,'Supp Table 4'!B$7:B$57)</f>
        <v>19060</v>
      </c>
      <c r="H19" s="201">
        <v>-46.440235140431092</v>
      </c>
      <c r="I19" s="202">
        <f t="shared" si="0"/>
        <v>16.219512195121951</v>
      </c>
      <c r="J19" s="189">
        <v>298670</v>
      </c>
      <c r="L19" s="191">
        <f>_xlfn.XLOOKUP('Supp Table 5 (2)'!A19,'Supp Table 4'!A$7:A$57,'Supp Table 4'!U$7:U$57)</f>
        <v>1312791.880554199</v>
      </c>
      <c r="M19" s="191">
        <v>1312791.880554199</v>
      </c>
    </row>
    <row r="20" spans="1:13" x14ac:dyDescent="0.25">
      <c r="A20" s="200" t="s">
        <v>31</v>
      </c>
      <c r="B20" s="74">
        <v>28.811094559126055</v>
      </c>
      <c r="C20" s="74">
        <v>8.2598020945632769</v>
      </c>
      <c r="D20" s="74">
        <f>_xlfn.XLOOKUP('Supp Table 5 (2)'!A20,'Supp Table 4'!A$7:A$57,'Supp Table 4'!F$7:F$57)</f>
        <v>8.2949350055962512</v>
      </c>
      <c r="E20" s="203">
        <v>81230</v>
      </c>
      <c r="F20" s="204">
        <v>25360</v>
      </c>
      <c r="G20" s="204">
        <f>_xlfn.XLOOKUP('Supp Table 5 (2)'!A20,'Supp Table 4'!A$7:A$57,'Supp Table 4'!B$7:B$57)</f>
        <v>24490</v>
      </c>
      <c r="H20" s="201">
        <v>-68.780007386433581</v>
      </c>
      <c r="I20" s="202">
        <f t="shared" si="0"/>
        <v>-3.4305993690851735</v>
      </c>
      <c r="J20" s="189">
        <v>4570</v>
      </c>
      <c r="L20" s="191">
        <f>_xlfn.XLOOKUP('Supp Table 5 (2)'!A20,'Supp Table 4'!A$7:A$57,'Supp Table 4'!U$7:U$57)</f>
        <v>69553.635936379433</v>
      </c>
      <c r="M20" s="191">
        <v>69553.635936379433</v>
      </c>
    </row>
    <row r="21" spans="1:13" x14ac:dyDescent="0.25">
      <c r="A21" s="200" t="s">
        <v>32</v>
      </c>
      <c r="B21" s="74">
        <v>31.615787850755474</v>
      </c>
      <c r="C21" s="74">
        <v>17.959896142807207</v>
      </c>
      <c r="D21" s="74">
        <f>_xlfn.XLOOKUP('Supp Table 5 (2)'!A21,'Supp Table 4'!A$7:A$57,'Supp Table 4'!F$7:F$57)</f>
        <v>10.820592336839431</v>
      </c>
      <c r="E21" s="203">
        <v>102530</v>
      </c>
      <c r="F21" s="204">
        <v>62100</v>
      </c>
      <c r="G21" s="204">
        <f>_xlfn.XLOOKUP('Supp Table 5 (2)'!A21,'Supp Table 4'!A$7:A$57,'Supp Table 4'!B$7:B$57)</f>
        <v>37230</v>
      </c>
      <c r="H21" s="201">
        <v>-39.432361260118995</v>
      </c>
      <c r="I21" s="202">
        <f t="shared" si="0"/>
        <v>-40.048309178743963</v>
      </c>
      <c r="J21" s="189">
        <v>17820</v>
      </c>
      <c r="L21" s="191">
        <f>_xlfn.XLOOKUP('Supp Table 5 (2)'!A21,'Supp Table 4'!A$7:A$57,'Supp Table 4'!U$7:U$57)</f>
        <v>118332.78702163701</v>
      </c>
      <c r="M21" s="191">
        <v>118332.78702163701</v>
      </c>
    </row>
    <row r="22" spans="1:13" x14ac:dyDescent="0.25">
      <c r="A22" s="200" t="s">
        <v>33</v>
      </c>
      <c r="B22" s="74">
        <v>19.46133796698523</v>
      </c>
      <c r="C22" s="74">
        <v>13.224011920949319</v>
      </c>
      <c r="D22" s="74">
        <f>_xlfn.XLOOKUP('Supp Table 5 (2)'!A22,'Supp Table 4'!A$7:A$57,'Supp Table 4'!F$7:F$57)</f>
        <v>9.6333625321446537</v>
      </c>
      <c r="E22" s="203">
        <v>15680</v>
      </c>
      <c r="F22" s="204">
        <v>9790</v>
      </c>
      <c r="G22" s="204">
        <f>_xlfn.XLOOKUP('Supp Table 5 (2)'!A22,'Supp Table 4'!A$7:A$57,'Supp Table 4'!B$7:B$57)</f>
        <v>6770</v>
      </c>
      <c r="H22" s="201">
        <v>-37.563775510204081</v>
      </c>
      <c r="I22" s="202">
        <f>+((G22-F22)/F22)*100</f>
        <v>-30.847803881511748</v>
      </c>
      <c r="J22" s="189">
        <v>93430</v>
      </c>
      <c r="L22" s="191">
        <f>_xlfn.XLOOKUP('Supp Table 5 (2)'!A22,'Supp Table 4'!A$7:A$57,'Supp Table 4'!U$7:U$57)</f>
        <v>715774.19541931152</v>
      </c>
      <c r="M22" s="191">
        <v>715774.19541931152</v>
      </c>
    </row>
    <row r="23" spans="1:13" x14ac:dyDescent="0.25">
      <c r="A23" s="200" t="s">
        <v>34</v>
      </c>
      <c r="B23" s="74">
        <v>20.244731475186946</v>
      </c>
      <c r="C23" s="74">
        <v>12.740161614139886</v>
      </c>
      <c r="D23" s="74">
        <f>_xlfn.XLOOKUP('Supp Table 5 (2)'!A23,'Supp Table 4'!A$7:A$57,'Supp Table 4'!F$7:F$57)</f>
        <v>11.211130137092249</v>
      </c>
      <c r="E23" s="203">
        <v>59560</v>
      </c>
      <c r="F23" s="204">
        <v>39310</v>
      </c>
      <c r="G23" s="204">
        <f>_xlfn.XLOOKUP('Supp Table 5 (2)'!A23,'Supp Table 4'!A$7:A$57,'Supp Table 4'!B$7:B$57)</f>
        <v>34410</v>
      </c>
      <c r="H23" s="201">
        <v>-33.999328408327742</v>
      </c>
      <c r="I23" s="202">
        <f t="shared" si="0"/>
        <v>-12.465021622996693</v>
      </c>
      <c r="J23" s="189">
        <v>58490</v>
      </c>
      <c r="L23" s="191">
        <f>_xlfn.XLOOKUP('Supp Table 5 (2)'!A23,'Supp Table 4'!A$7:A$57,'Supp Table 4'!U$7:U$57)</f>
        <v>445509.37701416021</v>
      </c>
      <c r="M23" s="191">
        <v>445509.37701416021</v>
      </c>
    </row>
    <row r="24" spans="1:13" x14ac:dyDescent="0.25">
      <c r="A24" s="200" t="s">
        <v>35</v>
      </c>
      <c r="B24" s="74">
        <v>7.1522094926350244</v>
      </c>
      <c r="C24" s="74">
        <v>3.8869668531951387</v>
      </c>
      <c r="D24" s="74">
        <f>_xlfn.XLOOKUP('Supp Table 5 (2)'!A24,'Supp Table 4'!A$7:A$57,'Supp Table 4'!F$7:F$57)</f>
        <v>4.1280850995982536</v>
      </c>
      <c r="E24" s="203">
        <v>26220</v>
      </c>
      <c r="F24" s="204">
        <v>13980</v>
      </c>
      <c r="G24" s="204">
        <f>_xlfn.XLOOKUP('Supp Table 5 (2)'!A24,'Supp Table 4'!A$7:A$57,'Supp Table 4'!B$7:B$57)</f>
        <v>14570</v>
      </c>
      <c r="H24" s="201">
        <v>-46.681922196796336</v>
      </c>
      <c r="I24" s="202">
        <f t="shared" si="0"/>
        <v>4.2203147353361947</v>
      </c>
      <c r="J24" s="189">
        <v>19060</v>
      </c>
      <c r="L24" s="191">
        <f>_xlfn.XLOOKUP('Supp Table 5 (2)'!A24,'Supp Table 4'!A$7:A$57,'Supp Table 4'!U$7:U$57)</f>
        <v>196051.9439239502</v>
      </c>
      <c r="M24" s="191">
        <v>196051.9439239502</v>
      </c>
    </row>
    <row r="25" spans="1:13" x14ac:dyDescent="0.25">
      <c r="A25" s="200" t="s">
        <v>36</v>
      </c>
      <c r="B25" s="74">
        <v>19.878509886567905</v>
      </c>
      <c r="C25" s="74">
        <v>9.6797206879691515</v>
      </c>
      <c r="D25" s="74">
        <f>_xlfn.XLOOKUP('Supp Table 5 (2)'!A25,'Supp Table 4'!A$7:A$57,'Supp Table 4'!F$7:F$57)</f>
        <v>7.9693762611234256</v>
      </c>
      <c r="E25" s="203">
        <v>128290</v>
      </c>
      <c r="F25" s="204">
        <v>62850</v>
      </c>
      <c r="G25" s="204">
        <f>_xlfn.XLOOKUP('Supp Table 5 (2)'!A25,'Supp Table 4'!A$7:A$57,'Supp Table 4'!B$7:B$57)</f>
        <v>50770</v>
      </c>
      <c r="H25" s="201">
        <v>-51.009431756177413</v>
      </c>
      <c r="I25" s="202">
        <f t="shared" si="0"/>
        <v>-19.220365950676214</v>
      </c>
      <c r="J25" s="189">
        <v>34380</v>
      </c>
      <c r="L25" s="191">
        <f>_xlfn.XLOOKUP('Supp Table 5 (2)'!A25,'Supp Table 4'!A$7:A$57,'Supp Table 4'!U$7:U$57)</f>
        <v>185290.34149169919</v>
      </c>
      <c r="M25" s="191">
        <v>185290.34149169919</v>
      </c>
    </row>
    <row r="26" spans="1:13" x14ac:dyDescent="0.25">
      <c r="A26" s="200" t="s">
        <v>37</v>
      </c>
      <c r="B26" s="74">
        <v>15.435078178110128</v>
      </c>
      <c r="C26" s="74">
        <v>9.9477559780262723</v>
      </c>
      <c r="D26" s="74">
        <f>_xlfn.XLOOKUP('Supp Table 5 (2)'!A26,'Supp Table 4'!A$7:A$57,'Supp Table 4'!F$7:F$57)</f>
        <v>8.3598188366512414</v>
      </c>
      <c r="E26" s="203">
        <v>45420</v>
      </c>
      <c r="F26" s="204">
        <v>29920</v>
      </c>
      <c r="G26" s="204">
        <f>_xlfn.XLOOKUP('Supp Table 5 (2)'!A26,'Supp Table 4'!A$7:A$57,'Supp Table 4'!B$7:B$57)</f>
        <v>24150</v>
      </c>
      <c r="H26" s="201">
        <v>-34.125935711140464</v>
      </c>
      <c r="I26" s="202">
        <f t="shared" si="0"/>
        <v>-19.28475935828877</v>
      </c>
      <c r="J26" s="189">
        <v>24490</v>
      </c>
      <c r="L26" s="191">
        <f>_xlfn.XLOOKUP('Supp Table 5 (2)'!A26,'Supp Table 4'!A$7:A$57,'Supp Table 4'!U$7:U$57)</f>
        <v>295236.84875488281</v>
      </c>
      <c r="M26" s="191">
        <v>295236.84875488281</v>
      </c>
    </row>
    <row r="27" spans="1:13" x14ac:dyDescent="0.25">
      <c r="A27" s="200" t="s">
        <v>40</v>
      </c>
      <c r="B27" s="74">
        <v>30.179267342166799</v>
      </c>
      <c r="C27" s="74">
        <v>14.150341222132351</v>
      </c>
      <c r="D27" s="74">
        <f>_xlfn.XLOOKUP('Supp Table 5 (2)'!A27,'Supp Table 4'!A$7:A$57,'Supp Table 4'!F$7:F$57)</f>
        <v>12.939059128345381</v>
      </c>
      <c r="E27" s="203">
        <v>19350</v>
      </c>
      <c r="F27" s="204">
        <v>9420</v>
      </c>
      <c r="G27" s="204">
        <f>_xlfn.XLOOKUP('Supp Table 5 (2)'!A27,'Supp Table 4'!A$7:A$57,'Supp Table 4'!B$7:B$57)</f>
        <v>8230</v>
      </c>
      <c r="H27" s="201">
        <v>-51.31782945736434</v>
      </c>
      <c r="I27" s="202">
        <f t="shared" si="0"/>
        <v>-12.632696390658174</v>
      </c>
      <c r="J27" s="189">
        <v>34410</v>
      </c>
      <c r="L27" s="191">
        <f>_xlfn.XLOOKUP('Supp Table 5 (2)'!A27,'Supp Table 4'!A$7:A$57,'Supp Table 4'!U$7:U$57)</f>
        <v>306957.59545898438</v>
      </c>
      <c r="M27" s="191">
        <v>306957.59545898438</v>
      </c>
    </row>
    <row r="28" spans="1:13" x14ac:dyDescent="0.25">
      <c r="A28" s="200" t="s">
        <v>42</v>
      </c>
      <c r="B28" s="74">
        <v>37.820820660583749</v>
      </c>
      <c r="C28" s="74">
        <v>21.366985603783203</v>
      </c>
      <c r="D28" s="74">
        <f>_xlfn.XLOOKUP('Supp Table 5 (2)'!A28,'Supp Table 4'!A$7:A$57,'Supp Table 4'!F$7:F$57)</f>
        <v>20.599526408362362</v>
      </c>
      <c r="E28" s="203">
        <v>70880</v>
      </c>
      <c r="F28" s="204">
        <v>41240</v>
      </c>
      <c r="G28" s="204">
        <f>_xlfn.XLOOKUP('Supp Table 5 (2)'!A28,'Supp Table 4'!A$7:A$57,'Supp Table 4'!B$7:B$57)</f>
        <v>40910</v>
      </c>
      <c r="H28" s="201">
        <v>-41.817155756207676</v>
      </c>
      <c r="I28" s="202">
        <f t="shared" si="0"/>
        <v>-0.80019398642095052</v>
      </c>
      <c r="J28" s="189">
        <v>50770</v>
      </c>
      <c r="L28" s="191">
        <f>_xlfn.XLOOKUP('Supp Table 5 (2)'!A28,'Supp Table 4'!A$7:A$57,'Supp Table 4'!U$7:U$57)</f>
        <v>637084.69040679932</v>
      </c>
      <c r="M28" s="191">
        <v>637084.69040679932</v>
      </c>
    </row>
    <row r="29" spans="1:13" x14ac:dyDescent="0.25">
      <c r="A29" s="200" t="s">
        <v>43</v>
      </c>
      <c r="B29" s="74">
        <v>22.941269091481654</v>
      </c>
      <c r="C29" s="74">
        <v>14.421811146306016</v>
      </c>
      <c r="D29" s="74">
        <f>_xlfn.XLOOKUP('Supp Table 5 (2)'!A29,'Supp Table 4'!A$7:A$57,'Supp Table 4'!F$7:F$57)</f>
        <v>7.8821234380927416</v>
      </c>
      <c r="E29" s="203">
        <v>14570</v>
      </c>
      <c r="F29" s="204">
        <v>9370</v>
      </c>
      <c r="G29" s="204">
        <f>_xlfn.XLOOKUP('Supp Table 5 (2)'!A29,'Supp Table 4'!A$7:A$57,'Supp Table 4'!B$7:B$57)</f>
        <v>4520</v>
      </c>
      <c r="H29" s="201">
        <v>-35.689773507206588</v>
      </c>
      <c r="I29" s="202">
        <f t="shared" si="0"/>
        <v>-51.760939167556032</v>
      </c>
      <c r="J29" s="189">
        <v>24150</v>
      </c>
      <c r="L29" s="191">
        <f>_xlfn.XLOOKUP('Supp Table 5 (2)'!A29,'Supp Table 4'!A$7:A$57,'Supp Table 4'!U$7:U$57)</f>
        <v>288904.72023010248</v>
      </c>
      <c r="M29" s="191">
        <v>288904.72023010248</v>
      </c>
    </row>
    <row r="30" spans="1:13" x14ac:dyDescent="0.25">
      <c r="A30" s="200" t="s">
        <v>44</v>
      </c>
      <c r="B30" s="74">
        <v>29.724635682434609</v>
      </c>
      <c r="C30" s="74">
        <v>18.522277347262332</v>
      </c>
      <c r="D30" s="74">
        <f>_xlfn.XLOOKUP('Supp Table 5 (2)'!A30,'Supp Table 4'!A$7:A$57,'Supp Table 4'!F$7:F$57)</f>
        <v>17.454029088280791</v>
      </c>
      <c r="E30" s="203">
        <v>129320</v>
      </c>
      <c r="F30" s="204">
        <v>79860</v>
      </c>
      <c r="G30" s="204">
        <f>_xlfn.XLOOKUP('Supp Table 5 (2)'!A30,'Supp Table 4'!A$7:A$57,'Supp Table 4'!B$7:B$57)</f>
        <v>74030</v>
      </c>
      <c r="H30" s="201">
        <v>-38.246210949582434</v>
      </c>
      <c r="I30" s="202">
        <f t="shared" si="0"/>
        <v>-7.3002754820936637</v>
      </c>
      <c r="J30" s="189">
        <v>51000</v>
      </c>
      <c r="L30" s="191">
        <f>_xlfn.XLOOKUP('Supp Table 5 (2)'!A30,'Supp Table 4'!A$7:A$57,'Supp Table 4'!U$7:U$57)</f>
        <v>223065.1587600708</v>
      </c>
      <c r="M30" s="191">
        <v>223065.1587600708</v>
      </c>
    </row>
    <row r="31" spans="1:13" x14ac:dyDescent="0.25">
      <c r="A31" s="200" t="s">
        <v>45</v>
      </c>
      <c r="B31" s="74">
        <v>34.941391693204146</v>
      </c>
      <c r="C31" s="74">
        <v>13.304015845611691</v>
      </c>
      <c r="D31" s="74">
        <f>_xlfn.XLOOKUP('Supp Table 5 (2)'!A31,'Supp Table 4'!A$7:A$57,'Supp Table 4'!F$7:F$57)</f>
        <v>14.72556174549565</v>
      </c>
      <c r="E31" s="203">
        <v>51570</v>
      </c>
      <c r="F31" s="204">
        <v>20110</v>
      </c>
      <c r="G31" s="204">
        <f>_xlfn.XLOOKUP('Supp Table 5 (2)'!A31,'Supp Table 4'!A$7:A$57,'Supp Table 4'!B$7:B$57)</f>
        <v>22600</v>
      </c>
      <c r="H31" s="201">
        <v>-61.004459957339542</v>
      </c>
      <c r="I31" s="202">
        <f t="shared" si="0"/>
        <v>12.381899552461462</v>
      </c>
      <c r="J31" s="189">
        <v>78440</v>
      </c>
      <c r="L31" s="191">
        <f>_xlfn.XLOOKUP('Supp Table 5 (2)'!A31,'Supp Table 4'!A$7:A$57,'Supp Table 4'!U$7:U$57)</f>
        <v>403083.83979797357</v>
      </c>
      <c r="M31" s="191">
        <v>403083.83979797357</v>
      </c>
    </row>
    <row r="32" spans="1:13" x14ac:dyDescent="0.25">
      <c r="A32" s="200" t="s">
        <v>46</v>
      </c>
      <c r="B32" s="74">
        <v>18.685028225609656</v>
      </c>
      <c r="C32" s="74">
        <v>10.490314229152796</v>
      </c>
      <c r="D32" s="74">
        <f>_xlfn.XLOOKUP('Supp Table 5 (2)'!A32,'Supp Table 4'!A$7:A$57,'Supp Table 4'!F$7:F$57)</f>
        <v>8.4244096486241169</v>
      </c>
      <c r="E32" s="203">
        <v>229710</v>
      </c>
      <c r="F32" s="204">
        <v>123690</v>
      </c>
      <c r="G32" s="204">
        <f>_xlfn.XLOOKUP('Supp Table 5 (2)'!A32,'Supp Table 4'!A$7:A$57,'Supp Table 4'!B$7:B$57)</f>
        <v>96810</v>
      </c>
      <c r="H32" s="201">
        <v>-46.153846153846153</v>
      </c>
      <c r="I32" s="202">
        <f t="shared" si="0"/>
        <v>-21.731748726655347</v>
      </c>
      <c r="J32" s="189">
        <v>8230</v>
      </c>
      <c r="L32" s="191">
        <f>_xlfn.XLOOKUP('Supp Table 5 (2)'!A32,'Supp Table 4'!A$7:A$57,'Supp Table 4'!U$7:U$57)</f>
        <v>63617.174158096313</v>
      </c>
      <c r="M32" s="191">
        <v>63617.174158096313</v>
      </c>
    </row>
    <row r="33" spans="1:13" x14ac:dyDescent="0.25">
      <c r="A33" s="200" t="s">
        <v>48</v>
      </c>
      <c r="B33" s="74">
        <v>19.226519337016573</v>
      </c>
      <c r="C33" s="74">
        <v>15.540324144294223</v>
      </c>
      <c r="D33" s="74">
        <f>_xlfn.XLOOKUP('Supp Table 5 (2)'!A33,'Supp Table 4'!A$7:A$57,'Supp Table 4'!F$7:F$57)</f>
        <v>12.466522954517719</v>
      </c>
      <c r="E33" s="203">
        <v>8700</v>
      </c>
      <c r="F33" s="204">
        <v>7330</v>
      </c>
      <c r="G33" s="204">
        <f>_xlfn.XLOOKUP('Supp Table 5 (2)'!A33,'Supp Table 4'!A$7:A$57,'Supp Table 4'!B$7:B$57)</f>
        <v>5330</v>
      </c>
      <c r="H33" s="201">
        <v>-15.747126436781608</v>
      </c>
      <c r="I33" s="202">
        <f t="shared" si="0"/>
        <v>-27.285129604365622</v>
      </c>
      <c r="J33" s="189">
        <v>40910</v>
      </c>
      <c r="L33" s="191">
        <f>_xlfn.XLOOKUP('Supp Table 5 (2)'!A33,'Supp Table 4'!A$7:A$57,'Supp Table 4'!U$7:U$57)</f>
        <v>198589.8257884979</v>
      </c>
      <c r="M33" s="191">
        <v>198589.8257884979</v>
      </c>
    </row>
    <row r="34" spans="1:13" x14ac:dyDescent="0.25">
      <c r="A34" s="200" t="s">
        <v>49</v>
      </c>
      <c r="B34" s="74">
        <v>19.715491722398859</v>
      </c>
      <c r="C34" s="74">
        <v>9.3216026010854733</v>
      </c>
      <c r="D34" s="74">
        <f>_xlfn.XLOOKUP('Supp Table 5 (2)'!A34,'Supp Table 4'!A$7:A$57,'Supp Table 4'!F$7:F$57)</f>
        <v>10.98474439116915</v>
      </c>
      <c r="E34" s="203">
        <v>143860</v>
      </c>
      <c r="F34" s="204">
        <v>70040</v>
      </c>
      <c r="G34" s="204">
        <f>_xlfn.XLOOKUP('Supp Table 5 (2)'!A34,'Supp Table 4'!A$7:A$57,'Supp Table 4'!B$7:B$57)</f>
        <v>80290</v>
      </c>
      <c r="H34" s="201">
        <v>-51.313777283470039</v>
      </c>
      <c r="I34" s="202">
        <f t="shared" si="0"/>
        <v>14.634494574528842</v>
      </c>
      <c r="J34" s="189">
        <v>4520</v>
      </c>
      <c r="L34" s="191">
        <f>_xlfn.XLOOKUP('Supp Table 5 (2)'!A34,'Supp Table 4'!A$7:A$57,'Supp Table 4'!U$7:U$57)</f>
        <v>57299.111572265632</v>
      </c>
      <c r="M34" s="191">
        <v>57299.111572265632</v>
      </c>
    </row>
    <row r="35" spans="1:13" x14ac:dyDescent="0.25">
      <c r="A35" s="200" t="s">
        <v>51</v>
      </c>
      <c r="B35" s="74">
        <v>27.953268593965102</v>
      </c>
      <c r="C35" s="74">
        <v>10.911398623411008</v>
      </c>
      <c r="D35" s="74">
        <f>_xlfn.XLOOKUP('Supp Table 5 (2)'!A35,'Supp Table 4'!A$7:A$57,'Supp Table 4'!F$7:F$57)</f>
        <v>10.759805680762369</v>
      </c>
      <c r="E35" s="203">
        <v>75120</v>
      </c>
      <c r="F35" s="204">
        <v>29520</v>
      </c>
      <c r="G35" s="204">
        <f>_xlfn.XLOOKUP('Supp Table 5 (2)'!A35,'Supp Table 4'!A$7:A$57,'Supp Table 4'!B$7:B$57)</f>
        <v>26580</v>
      </c>
      <c r="H35" s="201">
        <v>-60.70287539936102</v>
      </c>
      <c r="I35" s="202">
        <f t="shared" si="0"/>
        <v>-9.9593495934959346</v>
      </c>
      <c r="J35" s="189">
        <v>22600</v>
      </c>
      <c r="L35" s="191">
        <f>_xlfn.XLOOKUP('Supp Table 5 (2)'!A35,'Supp Table 4'!A$7:A$57,'Supp Table 4'!U$7:U$57)</f>
        <v>153473.7658996582</v>
      </c>
      <c r="M35" s="191">
        <v>153473.7658996582</v>
      </c>
    </row>
    <row r="36" spans="1:13" x14ac:dyDescent="0.25">
      <c r="A36" s="200" t="s">
        <v>52</v>
      </c>
      <c r="B36" s="74">
        <v>19.842189846405141</v>
      </c>
      <c r="C36" s="74">
        <v>11.196498741026446</v>
      </c>
      <c r="D36" s="74">
        <f>_xlfn.XLOOKUP('Supp Table 5 (2)'!A36,'Supp Table 4'!A$7:A$57,'Supp Table 4'!F$7:F$57)</f>
        <v>9.3946412954622538</v>
      </c>
      <c r="E36" s="203">
        <v>150630</v>
      </c>
      <c r="F36" s="204">
        <v>82310</v>
      </c>
      <c r="G36" s="204">
        <f>_xlfn.XLOOKUP('Supp Table 5 (2)'!A36,'Supp Table 4'!A$7:A$57,'Supp Table 4'!B$7:B$57)</f>
        <v>68280</v>
      </c>
      <c r="H36" s="201">
        <v>-45.356170749518689</v>
      </c>
      <c r="I36" s="202">
        <f t="shared" si="0"/>
        <v>-17.04531648645365</v>
      </c>
      <c r="J36" s="189">
        <v>96810</v>
      </c>
      <c r="L36" s="191">
        <f>_xlfn.XLOOKUP('Supp Table 5 (2)'!A36,'Supp Table 4'!A$7:A$57,'Supp Table 4'!U$7:U$57)</f>
        <v>1149156.9180450439</v>
      </c>
      <c r="M36" s="191">
        <v>1149156.9180450439</v>
      </c>
    </row>
    <row r="37" spans="1:13" x14ac:dyDescent="0.25">
      <c r="A37" s="200" t="s">
        <v>53</v>
      </c>
      <c r="B37" s="74">
        <v>22.96665627921471</v>
      </c>
      <c r="C37" s="74">
        <v>6.4657595074866094</v>
      </c>
      <c r="D37" s="74">
        <f>_xlfn.XLOOKUP('Supp Table 5 (2)'!A37,'Supp Table 4'!A$7:A$57,'Supp Table 4'!F$7:F$57)</f>
        <v>6.5452795387111591</v>
      </c>
      <c r="E37" s="203">
        <v>14740</v>
      </c>
      <c r="F37" s="204">
        <v>4270</v>
      </c>
      <c r="G37" s="204">
        <f>_xlfn.XLOOKUP('Supp Table 5 (2)'!A37,'Supp Table 4'!A$7:A$57,'Supp Table 4'!B$7:B$57)</f>
        <v>4250</v>
      </c>
      <c r="H37" s="201">
        <v>-71.031207598371779</v>
      </c>
      <c r="I37" s="202">
        <f t="shared" si="0"/>
        <v>-0.46838407494145201</v>
      </c>
      <c r="J37" s="189">
        <v>137780</v>
      </c>
      <c r="L37" s="191">
        <f>_xlfn.XLOOKUP('Supp Table 5 (2)'!A37,'Supp Table 4'!A$7:A$57,'Supp Table 4'!U$7:U$57)</f>
        <v>682076.7322845459</v>
      </c>
      <c r="M37" s="191">
        <v>682076.7322845459</v>
      </c>
    </row>
    <row r="38" spans="1:13" x14ac:dyDescent="0.25">
      <c r="A38" s="200" t="s">
        <v>58</v>
      </c>
      <c r="B38" s="74">
        <v>25.790341578327443</v>
      </c>
      <c r="C38" s="74">
        <v>15.95862728970876</v>
      </c>
      <c r="D38" s="74">
        <f>_xlfn.XLOOKUP('Supp Table 5 (2)'!A38,'Supp Table 4'!A$7:A$57,'Supp Table 4'!F$7:F$57)</f>
        <v>16.017695155394911</v>
      </c>
      <c r="E38" s="203">
        <v>54730</v>
      </c>
      <c r="F38" s="204">
        <v>34040</v>
      </c>
      <c r="G38" s="204">
        <f>_xlfn.XLOOKUP('Supp Table 5 (2)'!A38,'Supp Table 4'!A$7:A$57,'Supp Table 4'!B$7:B$57)</f>
        <v>32800</v>
      </c>
      <c r="H38" s="201">
        <v>-37.803763932029966</v>
      </c>
      <c r="I38" s="202">
        <f>+((G38-F38)/F38)*100</f>
        <v>-3.6427732079905994</v>
      </c>
      <c r="J38" s="189">
        <v>68280</v>
      </c>
      <c r="L38" s="191">
        <f>_xlfn.XLOOKUP('Supp Table 5 (2)'!A38,'Supp Table 4'!A$7:A$57,'Supp Table 4'!U$7:U$57)</f>
        <v>726756.14266967773</v>
      </c>
      <c r="M38" s="191">
        <v>726756.14266967773</v>
      </c>
    </row>
    <row r="39" spans="1:13" x14ac:dyDescent="0.25">
      <c r="A39" s="200" t="s">
        <v>59</v>
      </c>
      <c r="B39" s="74">
        <v>11.377579475738985</v>
      </c>
      <c r="C39" s="74">
        <v>3.6400276976639696</v>
      </c>
      <c r="D39" s="74">
        <f>_xlfn.XLOOKUP('Supp Table 5 (2)'!A39,'Supp Table 4'!A$7:A$57,'Supp Table 4'!F$7:F$57)</f>
        <v>3.8113280083529308</v>
      </c>
      <c r="E39" s="203">
        <v>4080</v>
      </c>
      <c r="F39" s="204">
        <v>1300</v>
      </c>
      <c r="G39" s="204">
        <f>_xlfn.XLOOKUP('Supp Table 5 (2)'!A39,'Supp Table 4'!A$7:A$57,'Supp Table 4'!B$7:B$57)</f>
        <v>1330</v>
      </c>
      <c r="H39" s="201">
        <v>-68.137254901960787</v>
      </c>
      <c r="I39" s="202">
        <f t="shared" si="0"/>
        <v>2.3076923076923079</v>
      </c>
      <c r="J39" s="189">
        <v>4250</v>
      </c>
      <c r="L39" s="191">
        <f>_xlfn.XLOOKUP('Supp Table 5 (2)'!A39,'Supp Table 4'!A$7:A$57,'Supp Table 4'!U$7:U$57)</f>
        <v>64899.059814453132</v>
      </c>
      <c r="M39" s="191">
        <v>64899.059814453132</v>
      </c>
    </row>
    <row r="40" spans="1:13" x14ac:dyDescent="0.25">
      <c r="A40" s="200" t="s">
        <v>60</v>
      </c>
      <c r="B40" s="74">
        <v>25.883328849430541</v>
      </c>
      <c r="C40" s="74">
        <v>20.268863752227411</v>
      </c>
      <c r="D40" s="74">
        <f>_xlfn.XLOOKUP('Supp Table 5 (2)'!A40,'Supp Table 4'!A$7:A$57,'Supp Table 4'!F$7:F$57)</f>
        <v>13.439976665803581</v>
      </c>
      <c r="E40" s="203">
        <v>115450</v>
      </c>
      <c r="F40" s="204">
        <v>97480</v>
      </c>
      <c r="G40" s="204">
        <f>_xlfn.XLOOKUP('Supp Table 5 (2)'!A40,'Supp Table 4'!A$7:A$57,'Supp Table 4'!B$7:B$57)</f>
        <v>63660</v>
      </c>
      <c r="H40" s="201">
        <v>-15.565179731485493</v>
      </c>
      <c r="I40" s="202">
        <f>+((G40-F40)/F40)*100</f>
        <v>-34.694296265900697</v>
      </c>
      <c r="J40" s="189">
        <v>60650</v>
      </c>
      <c r="L40" s="191">
        <f>_xlfn.XLOOKUP('Supp Table 5 (2)'!A40,'Supp Table 4'!A$7:A$57,'Supp Table 4'!U$7:U$57)</f>
        <v>339454.23345947271</v>
      </c>
      <c r="M40" s="191">
        <v>339454.23345947271</v>
      </c>
    </row>
    <row r="41" spans="1:13" x14ac:dyDescent="0.25">
      <c r="A41" s="200" t="s">
        <v>61</v>
      </c>
      <c r="B41" s="74">
        <v>29.598611914401392</v>
      </c>
      <c r="C41" s="74">
        <v>12.825683349729614</v>
      </c>
      <c r="D41" s="74">
        <f>_xlfn.XLOOKUP('Supp Table 5 (2)'!A41,'Supp Table 4'!A$7:A$57,'Supp Table 4'!F$7:F$57)</f>
        <v>13.15511051699284</v>
      </c>
      <c r="E41" s="203">
        <v>127940</v>
      </c>
      <c r="F41" s="204">
        <v>55530</v>
      </c>
      <c r="G41" s="204">
        <f>_xlfn.XLOOKUP('Supp Table 5 (2)'!A41,'Supp Table 4'!A$7:A$57,'Supp Table 4'!B$7:B$57)</f>
        <v>52610</v>
      </c>
      <c r="H41" s="201">
        <v>-56.596842269813976</v>
      </c>
      <c r="I41" s="202">
        <f t="shared" ref="I41:I58" si="1">+((G41-F41)/F41)*100</f>
        <v>-5.2584188726814336</v>
      </c>
      <c r="J41" s="189">
        <v>9710</v>
      </c>
      <c r="L41" s="191">
        <f>_xlfn.XLOOKUP('Supp Table 5 (2)'!A41,'Supp Table 4'!A$7:A$57,'Supp Table 4'!U$7:U$57)</f>
        <v>48131.428256988533</v>
      </c>
      <c r="M41" s="191">
        <v>48131.428256988533</v>
      </c>
    </row>
    <row r="42" spans="1:13" x14ac:dyDescent="0.25">
      <c r="A42" s="200" t="s">
        <v>62</v>
      </c>
      <c r="B42" s="74">
        <v>28.390059427336574</v>
      </c>
      <c r="C42" s="74">
        <v>7.4230959736655961</v>
      </c>
      <c r="D42" s="74">
        <f>_xlfn.XLOOKUP('Supp Table 5 (2)'!A42,'Supp Table 4'!A$7:A$57,'Supp Table 4'!F$7:F$57)</f>
        <v>8.8611034954067787</v>
      </c>
      <c r="E42" s="203">
        <v>31530</v>
      </c>
      <c r="F42" s="204">
        <v>8760</v>
      </c>
      <c r="G42" s="204">
        <f>_xlfn.XLOOKUP('Supp Table 5 (2)'!A42,'Supp Table 4'!A$7:A$57,'Supp Table 4'!B$7:B$57)</f>
        <v>10310</v>
      </c>
      <c r="H42" s="201">
        <v>-72.216936251189338</v>
      </c>
      <c r="I42" s="202">
        <f t="shared" si="1"/>
        <v>17.69406392694064</v>
      </c>
      <c r="J42" s="189">
        <v>84760</v>
      </c>
      <c r="L42" s="191">
        <f>_xlfn.XLOOKUP('Supp Table 5 (2)'!A42,'Supp Table 4'!A$7:A$57,'Supp Table 4'!U$7:U$57)</f>
        <v>460067.7820892334</v>
      </c>
      <c r="M42" s="191">
        <v>460067.7820892334</v>
      </c>
    </row>
    <row r="43" spans="1:13" ht="25.5" x14ac:dyDescent="0.25">
      <c r="A43" s="105" t="s">
        <v>98</v>
      </c>
      <c r="B43" s="104">
        <v>32.42768215837021</v>
      </c>
      <c r="C43" s="104">
        <v>24.563691317333795</v>
      </c>
      <c r="D43" s="106">
        <f>(G43/L43)*100</f>
        <v>21.715426772180763</v>
      </c>
      <c r="E43" s="139">
        <f>SUM(E44:E58)</f>
        <v>2324390</v>
      </c>
      <c r="F43" s="107">
        <v>2078450</v>
      </c>
      <c r="G43" s="204">
        <f>SUM(G44:G58)</f>
        <v>1843970</v>
      </c>
      <c r="H43" s="140">
        <v>-18.307949297435393</v>
      </c>
      <c r="I43" s="45">
        <f t="shared" si="1"/>
        <v>-11.281483798022565</v>
      </c>
      <c r="J43" s="189">
        <v>1669640</v>
      </c>
      <c r="L43" s="191">
        <f>SUM(L44:L58)</f>
        <v>8491520.8867194653</v>
      </c>
      <c r="M43" s="191">
        <v>8491520.8867194653</v>
      </c>
    </row>
    <row r="44" spans="1:13" x14ac:dyDescent="0.25">
      <c r="A44" s="200" t="s">
        <v>15</v>
      </c>
      <c r="B44" s="74">
        <v>27.589724566447188</v>
      </c>
      <c r="C44" s="74">
        <v>19.443634232597233</v>
      </c>
      <c r="D44" s="74">
        <f>_xlfn.XLOOKUP('Supp Table 5 (2)'!A44,'Supp Table 4'!A$7:A$57,'Supp Table 4'!F$7:F$57)</f>
        <v>21.14868300377951</v>
      </c>
      <c r="E44" s="203">
        <v>89250</v>
      </c>
      <c r="F44" s="204">
        <v>68290</v>
      </c>
      <c r="G44" s="204">
        <f>_xlfn.XLOOKUP('Supp Table 5 (2)'!A44,'Supp Table 4'!A$7:A$57,'Supp Table 4'!B$7:B$57)</f>
        <v>74450</v>
      </c>
      <c r="H44" s="201">
        <v>-23.484593837535016</v>
      </c>
      <c r="I44" s="202">
        <f t="shared" si="1"/>
        <v>9.0203543710645775</v>
      </c>
      <c r="J44" s="189">
        <v>76480</v>
      </c>
      <c r="L44" s="191">
        <f>_xlfn.XLOOKUP('Supp Table 5 (2)'!A44,'Supp Table 4'!A$7:A$57,'Supp Table 4'!U$7:U$57)</f>
        <v>357932.73754882813</v>
      </c>
      <c r="M44" s="191">
        <v>357932.73754882813</v>
      </c>
    </row>
    <row r="45" spans="1:13" x14ac:dyDescent="0.25">
      <c r="A45" s="200" t="s">
        <v>23</v>
      </c>
      <c r="B45" s="74">
        <v>36.253679023777238</v>
      </c>
      <c r="C45" s="74">
        <v>23.640518874826981</v>
      </c>
      <c r="D45" s="74">
        <f>_xlfn.XLOOKUP('Supp Table 5 (2)'!A45,'Supp Table 4'!A$7:A$57,'Supp Table 4'!F$7:F$57)</f>
        <v>22.75037433511925</v>
      </c>
      <c r="E45" s="203">
        <v>438510</v>
      </c>
      <c r="F45" s="204">
        <v>314250</v>
      </c>
      <c r="G45" s="204">
        <f>_xlfn.XLOOKUP('Supp Table 5 (2)'!A45,'Supp Table 4'!A$7:A$57,'Supp Table 4'!B$7:B$57)</f>
        <v>298670</v>
      </c>
      <c r="H45" s="201">
        <v>-28.336868030375591</v>
      </c>
      <c r="I45" s="202">
        <f t="shared" si="1"/>
        <v>-4.9578361177406522</v>
      </c>
      <c r="J45" s="189">
        <v>29060</v>
      </c>
      <c r="L45" s="191">
        <f>_xlfn.XLOOKUP('Supp Table 5 (2)'!A45,'Supp Table 4'!A$7:A$57,'Supp Table 4'!U$7:U$57)</f>
        <v>207514.45007324219</v>
      </c>
      <c r="M45" s="191">
        <v>207514.45007324219</v>
      </c>
    </row>
    <row r="46" spans="1:13" x14ac:dyDescent="0.25">
      <c r="A46" s="200" t="s">
        <v>24</v>
      </c>
      <c r="B46" s="74">
        <v>34.715646651270212</v>
      </c>
      <c r="C46" s="74">
        <v>27.482706162256392</v>
      </c>
      <c r="D46" s="74">
        <f>_xlfn.XLOOKUP('Supp Table 5 (2)'!A46,'Supp Table 4'!A$7:A$57,'Supp Table 4'!F$7:F$57)</f>
        <v>24.957691480761259</v>
      </c>
      <c r="E46" s="203">
        <v>240510</v>
      </c>
      <c r="F46" s="204">
        <v>203910</v>
      </c>
      <c r="G46" s="204">
        <f>_xlfn.XLOOKUP('Supp Table 5 (2)'!A46,'Supp Table 4'!A$7:A$57,'Supp Table 4'!B$7:B$57)</f>
        <v>176070</v>
      </c>
      <c r="H46" s="201">
        <v>-15.217662467257078</v>
      </c>
      <c r="I46" s="202">
        <f t="shared" si="1"/>
        <v>-13.653082242165663</v>
      </c>
      <c r="J46" s="189">
        <v>306590</v>
      </c>
      <c r="L46" s="191">
        <f>_xlfn.XLOOKUP('Supp Table 5 (2)'!A46,'Supp Table 4'!A$7:A$57,'Supp Table 4'!U$7:U$57)</f>
        <v>2390808.3950996399</v>
      </c>
      <c r="M46" s="191">
        <v>2390808.3950996399</v>
      </c>
    </row>
    <row r="47" spans="1:13" x14ac:dyDescent="0.25">
      <c r="A47" s="200" t="s">
        <v>30</v>
      </c>
      <c r="B47" s="74">
        <v>25.858363185450539</v>
      </c>
      <c r="C47" s="74">
        <v>18.6080129915482</v>
      </c>
      <c r="D47" s="74">
        <f>_xlfn.XLOOKUP('Supp Table 5 (2)'!A47,'Supp Table 4'!A$7:A$57,'Supp Table 4'!F$7:F$57)</f>
        <v>18.55332593031363</v>
      </c>
      <c r="E47" s="203">
        <v>46920</v>
      </c>
      <c r="F47" s="204">
        <v>34640</v>
      </c>
      <c r="G47" s="204">
        <f>_xlfn.XLOOKUP('Supp Table 5 (2)'!A47,'Supp Table 4'!A$7:A$57,'Supp Table 4'!B$7:B$57)</f>
        <v>34380</v>
      </c>
      <c r="H47" s="201">
        <v>-26.17220801364024</v>
      </c>
      <c r="I47" s="202">
        <f t="shared" si="1"/>
        <v>-0.75057736720554269</v>
      </c>
      <c r="J47" s="189">
        <v>176070</v>
      </c>
      <c r="L47" s="191">
        <f>_xlfn.XLOOKUP('Supp Table 5 (2)'!A47,'Supp Table 4'!A$7:A$57,'Supp Table 4'!U$7:U$57)</f>
        <v>705472.28684234619</v>
      </c>
      <c r="M47" s="191">
        <v>705472.28684234619</v>
      </c>
    </row>
    <row r="48" spans="1:13" x14ac:dyDescent="0.25">
      <c r="A48" s="200" t="s">
        <v>38</v>
      </c>
      <c r="B48" s="74">
        <v>30.216748333554055</v>
      </c>
      <c r="C48" s="74">
        <v>23.950971165716663</v>
      </c>
      <c r="D48" s="74">
        <f>_xlfn.XLOOKUP('Supp Table 5 (2)'!A48,'Supp Table 4'!A$7:A$57,'Supp Table 4'!F$7:F$57)</f>
        <v>22.864215123124961</v>
      </c>
      <c r="E48" s="203">
        <v>68450</v>
      </c>
      <c r="F48" s="204">
        <v>55870</v>
      </c>
      <c r="G48" s="204">
        <f>_xlfn.XLOOKUP('Supp Table 5 (2)'!A48,'Supp Table 4'!A$7:A$57,'Supp Table 4'!B$7:B$57)</f>
        <v>51000</v>
      </c>
      <c r="H48" s="201">
        <v>-18.378378378378379</v>
      </c>
      <c r="I48" s="202">
        <f t="shared" si="1"/>
        <v>-8.7166636835511007</v>
      </c>
      <c r="J48" s="189">
        <v>37230</v>
      </c>
      <c r="L48" s="191">
        <f>_xlfn.XLOOKUP('Supp Table 5 (2)'!A48,'Supp Table 4'!A$7:A$57,'Supp Table 4'!U$7:U$57)</f>
        <v>344099.17825317383</v>
      </c>
      <c r="M48" s="191">
        <v>344099.17825317383</v>
      </c>
    </row>
    <row r="49" spans="1:14" x14ac:dyDescent="0.25">
      <c r="A49" s="200" t="s">
        <v>39</v>
      </c>
      <c r="B49" s="74">
        <v>25.856499732939948</v>
      </c>
      <c r="C49" s="74">
        <v>20.138717914052989</v>
      </c>
      <c r="D49" s="74">
        <f>_xlfn.XLOOKUP('Supp Table 5 (2)'!A49,'Supp Table 4'!A$7:A$57,'Supp Table 4'!F$7:F$57)</f>
        <v>19.46032542740728</v>
      </c>
      <c r="E49" s="203">
        <v>101660</v>
      </c>
      <c r="F49" s="204">
        <v>81320</v>
      </c>
      <c r="G49" s="204">
        <f>_xlfn.XLOOKUP('Supp Table 5 (2)'!A49,'Supp Table 4'!A$7:A$57,'Supp Table 4'!B$7:B$57)</f>
        <v>78440</v>
      </c>
      <c r="H49" s="201">
        <v>-20.007869368483181</v>
      </c>
      <c r="I49" s="202">
        <f t="shared" si="1"/>
        <v>-3.5415641908509592</v>
      </c>
      <c r="J49" s="189">
        <v>6770</v>
      </c>
      <c r="L49" s="191">
        <f>_xlfn.XLOOKUP('Supp Table 5 (2)'!A49,'Supp Table 4'!A$7:A$57,'Supp Table 4'!U$7:U$57)</f>
        <v>70251.798461914063</v>
      </c>
      <c r="M49" s="191">
        <v>70251.798461914063</v>
      </c>
    </row>
    <row r="50" spans="1:14" x14ac:dyDescent="0.25">
      <c r="A50" s="200" t="s">
        <v>41</v>
      </c>
      <c r="B50" s="74">
        <v>22.39483330424158</v>
      </c>
      <c r="C50" s="74">
        <v>20.479383073609942</v>
      </c>
      <c r="D50" s="74">
        <f>_xlfn.XLOOKUP('Supp Table 5 (2)'!A50,'Supp Table 4'!A$7:A$57,'Supp Table 4'!F$7:F$57)</f>
        <v>15.85753392571775</v>
      </c>
      <c r="E50" s="203">
        <v>25650</v>
      </c>
      <c r="F50" s="204">
        <v>25200</v>
      </c>
      <c r="G50" s="204">
        <f>_xlfn.XLOOKUP('Supp Table 5 (2)'!A50,'Supp Table 4'!A$7:A$57,'Supp Table 4'!B$7:B$57)</f>
        <v>18920</v>
      </c>
      <c r="H50" s="201">
        <v>-1.7543859649122806</v>
      </c>
      <c r="I50" s="202">
        <f t="shared" si="1"/>
        <v>-24.920634920634921</v>
      </c>
      <c r="J50" s="189">
        <v>14570</v>
      </c>
      <c r="L50" s="191">
        <f>_xlfn.XLOOKUP('Supp Table 5 (2)'!A50,'Supp Table 4'!A$7:A$57,'Supp Table 4'!U$7:U$57)</f>
        <v>352962.79663085938</v>
      </c>
      <c r="M50" s="191">
        <v>352962.79663085938</v>
      </c>
    </row>
    <row r="51" spans="1:14" x14ac:dyDescent="0.25">
      <c r="A51" s="200" t="s">
        <v>47</v>
      </c>
      <c r="B51" s="74">
        <v>30.341461922100176</v>
      </c>
      <c r="C51" s="74">
        <v>21.79542091739928</v>
      </c>
      <c r="D51" s="74">
        <f>_xlfn.XLOOKUP('Supp Table 5 (2)'!A51,'Supp Table 4'!A$7:A$57,'Supp Table 4'!F$7:F$57)</f>
        <v>20.200759217060611</v>
      </c>
      <c r="E51" s="203">
        <v>198330</v>
      </c>
      <c r="F51" s="204">
        <v>157030</v>
      </c>
      <c r="G51" s="204">
        <f>_xlfn.XLOOKUP('Supp Table 5 (2)'!A51,'Supp Table 4'!A$7:A$57,'Supp Table 4'!B$7:B$57)</f>
        <v>137780</v>
      </c>
      <c r="H51" s="201">
        <v>-20.823879392930973</v>
      </c>
      <c r="I51" s="202">
        <f t="shared" si="1"/>
        <v>-12.258804050181494</v>
      </c>
      <c r="J51" s="189">
        <v>18920</v>
      </c>
      <c r="L51" s="191">
        <f>_xlfn.XLOOKUP('Supp Table 5 (2)'!A51,'Supp Table 4'!A$7:A$57,'Supp Table 4'!U$7:U$57)</f>
        <v>119300.5796775818</v>
      </c>
      <c r="M51" s="191">
        <v>119300.5796775818</v>
      </c>
    </row>
    <row r="52" spans="1:14" x14ac:dyDescent="0.25">
      <c r="A52" s="200" t="s">
        <v>50</v>
      </c>
      <c r="B52" s="74">
        <v>33.071797500295709</v>
      </c>
      <c r="C52" s="74">
        <v>27.591485111829918</v>
      </c>
      <c r="D52" s="74">
        <f>_xlfn.XLOOKUP('Supp Table 5 (2)'!A52,'Supp Table 4'!A$7:A$57,'Supp Table 4'!F$7:F$57)</f>
        <v>25.61542043877337</v>
      </c>
      <c r="E52" s="203">
        <v>83880</v>
      </c>
      <c r="F52" s="204">
        <v>76940</v>
      </c>
      <c r="G52" s="204">
        <f>_xlfn.XLOOKUP('Supp Table 5 (2)'!A52,'Supp Table 4'!A$7:A$57,'Supp Table 4'!B$7:B$57)</f>
        <v>71870</v>
      </c>
      <c r="H52" s="201">
        <v>-8.2737243681449684</v>
      </c>
      <c r="I52" s="202">
        <f t="shared" si="1"/>
        <v>-6.5895502989342338</v>
      </c>
      <c r="J52" s="189">
        <v>74030</v>
      </c>
      <c r="L52" s="191">
        <f>_xlfn.XLOOKUP('Supp Table 5 (2)'!A52,'Supp Table 4'!A$7:A$57,'Supp Table 4'!U$7:U$57)</f>
        <v>424160.51440429688</v>
      </c>
      <c r="M52" s="191">
        <v>424160.51440429688</v>
      </c>
    </row>
    <row r="53" spans="1:14" x14ac:dyDescent="0.25">
      <c r="A53" s="200" t="s">
        <v>54</v>
      </c>
      <c r="B53" s="74">
        <v>29.587944725817543</v>
      </c>
      <c r="C53" s="74">
        <v>18.430066166632152</v>
      </c>
      <c r="D53" s="74">
        <f>_xlfn.XLOOKUP('Supp Table 5 (2)'!A53,'Supp Table 4'!A$7:A$57,'Supp Table 4'!F$7:F$57)</f>
        <v>17.867866856904719</v>
      </c>
      <c r="E53" s="203">
        <v>94640</v>
      </c>
      <c r="F53" s="204">
        <v>64790</v>
      </c>
      <c r="G53" s="204">
        <f>_xlfn.XLOOKUP('Supp Table 5 (2)'!A53,'Supp Table 4'!A$7:A$57,'Supp Table 4'!B$7:B$57)</f>
        <v>60650</v>
      </c>
      <c r="H53" s="201">
        <v>-31.540574809805577</v>
      </c>
      <c r="I53" s="202">
        <f t="shared" si="1"/>
        <v>-6.3898749807068986</v>
      </c>
      <c r="J53" s="189">
        <v>5330</v>
      </c>
      <c r="L53" s="191">
        <f>_xlfn.XLOOKUP('Supp Table 5 (2)'!A53,'Supp Table 4'!A$7:A$57,'Supp Table 4'!U$7:U$57)</f>
        <v>42790.173698425293</v>
      </c>
      <c r="M53" s="191">
        <v>42790.173698425293</v>
      </c>
    </row>
    <row r="54" spans="1:14" x14ac:dyDescent="0.25">
      <c r="A54" s="200" t="s">
        <v>55</v>
      </c>
      <c r="B54" s="74">
        <v>22.890625</v>
      </c>
      <c r="C54" s="74">
        <v>14.560927821883693</v>
      </c>
      <c r="D54" s="74">
        <f>_xlfn.XLOOKUP('Supp Table 5 (2)'!A54,'Supp Table 4'!A$7:A$57,'Supp Table 4'!F$7:F$57)</f>
        <v>20.180895253437981</v>
      </c>
      <c r="E54" s="203">
        <v>11720</v>
      </c>
      <c r="F54" s="204">
        <v>7790</v>
      </c>
      <c r="G54" s="204">
        <f>_xlfn.XLOOKUP('Supp Table 5 (2)'!A54,'Supp Table 4'!A$7:A$57,'Supp Table 4'!B$7:B$57)</f>
        <v>9710</v>
      </c>
      <c r="H54" s="201">
        <v>-33.532423208191126</v>
      </c>
      <c r="I54" s="202">
        <f t="shared" si="1"/>
        <v>24.646983311938385</v>
      </c>
      <c r="J54" s="189">
        <v>80290</v>
      </c>
      <c r="L54" s="191">
        <f>_xlfn.XLOOKUP('Supp Table 5 (2)'!A54,'Supp Table 4'!A$7:A$57,'Supp Table 4'!U$7:U$57)</f>
        <v>730945.19287109375</v>
      </c>
      <c r="M54" s="191">
        <v>730945.19287109375</v>
      </c>
    </row>
    <row r="55" spans="1:14" x14ac:dyDescent="0.25">
      <c r="A55" s="200" t="s">
        <v>56</v>
      </c>
      <c r="B55" s="74">
        <v>24.690518615774174</v>
      </c>
      <c r="C55" s="74">
        <v>15.625520935009316</v>
      </c>
      <c r="D55" s="74">
        <f>_xlfn.XLOOKUP('Supp Table 5 (2)'!A55,'Supp Table 4'!A$7:A$57,'Supp Table 4'!F$7:F$57)</f>
        <v>18.42386529576445</v>
      </c>
      <c r="E55" s="203">
        <v>105310</v>
      </c>
      <c r="F55" s="204">
        <v>72870</v>
      </c>
      <c r="G55" s="204">
        <f>_xlfn.XLOOKUP('Supp Table 5 (2)'!A55,'Supp Table 4'!A$7:A$57,'Supp Table 4'!B$7:B$57)</f>
        <v>84760</v>
      </c>
      <c r="H55" s="201">
        <v>-30.804292090019942</v>
      </c>
      <c r="I55" s="202">
        <f t="shared" si="1"/>
        <v>16.316728420474817</v>
      </c>
      <c r="J55" s="189">
        <v>71870</v>
      </c>
      <c r="L55" s="191">
        <f>_xlfn.XLOOKUP('Supp Table 5 (2)'!A55,'Supp Table 4'!A$7:A$57,'Supp Table 4'!U$7:U$57)</f>
        <v>280587.51100158691</v>
      </c>
      <c r="M55" s="191">
        <v>280587.51100158691</v>
      </c>
    </row>
    <row r="56" spans="1:14" x14ac:dyDescent="0.25">
      <c r="A56" s="200" t="s">
        <v>57</v>
      </c>
      <c r="B56" s="74">
        <v>42.562449274055368</v>
      </c>
      <c r="C56" s="74">
        <v>36.054562077335675</v>
      </c>
      <c r="D56" s="74">
        <f>_xlfn.XLOOKUP('Supp Table 5 (2)'!A56,'Supp Table 4'!A$7:A$57,'Supp Table 4'!F$7:F$57)</f>
        <v>35.423073989784143</v>
      </c>
      <c r="E56" s="203">
        <v>755160</v>
      </c>
      <c r="F56" s="204">
        <v>703420</v>
      </c>
      <c r="G56" s="204">
        <f>_xlfn.XLOOKUP('Supp Table 5 (2)'!A56,'Supp Table 4'!A$7:A$57,'Supp Table 4'!B$7:B$57)</f>
        <v>713050</v>
      </c>
      <c r="H56" s="201">
        <v>-6.851528152974204</v>
      </c>
      <c r="I56" s="202">
        <f t="shared" si="1"/>
        <v>1.3690256176963975</v>
      </c>
      <c r="J56" s="189">
        <v>26580</v>
      </c>
      <c r="L56" s="191">
        <f>_xlfn.XLOOKUP('Supp Table 5 (2)'!A56,'Supp Table 4'!A$7:A$57,'Supp Table 4'!U$7:U$57)</f>
        <v>247008.32173538211</v>
      </c>
      <c r="M56" s="191">
        <v>247008.32173538211</v>
      </c>
    </row>
    <row r="57" spans="1:14" x14ac:dyDescent="0.25">
      <c r="A57" s="200" t="s">
        <v>63</v>
      </c>
      <c r="B57" s="74">
        <v>16.32495164410058</v>
      </c>
      <c r="C57" s="74">
        <v>11.512690448296661</v>
      </c>
      <c r="D57" s="74">
        <f>_xlfn.XLOOKUP('Supp Table 5 (2)'!A57,'Supp Table 4'!A$7:A$57,'Supp Table 4'!F$7:F$57)</f>
        <v>8.4439753899587711</v>
      </c>
      <c r="E57" s="203">
        <v>54860</v>
      </c>
      <c r="F57" s="204">
        <v>40480</v>
      </c>
      <c r="G57" s="204">
        <f>_xlfn.XLOOKUP('Supp Table 5 (2)'!A57,'Supp Table 4'!A$7:A$57,'Supp Table 4'!B$7:B$57)</f>
        <v>27570</v>
      </c>
      <c r="H57" s="201">
        <v>-26.212176449143275</v>
      </c>
      <c r="I57" s="202">
        <f t="shared" si="1"/>
        <v>-31.892292490118578</v>
      </c>
      <c r="J57" s="189">
        <v>713050</v>
      </c>
      <c r="L57" s="191">
        <f>_xlfn.XLOOKUP('Supp Table 5 (2)'!A57,'Supp Table 4'!A$7:A$57,'Supp Table 4'!U$7:U$57)</f>
        <v>2012943.563927412</v>
      </c>
      <c r="M57" s="191">
        <v>2012943.563927412</v>
      </c>
    </row>
    <row r="58" spans="1:14" x14ac:dyDescent="0.25">
      <c r="A58" s="200" t="s">
        <v>64</v>
      </c>
      <c r="B58" s="74">
        <v>26.775189447095144</v>
      </c>
      <c r="C58" s="74">
        <v>19.101368397835543</v>
      </c>
      <c r="D58" s="74">
        <f>_xlfn.XLOOKUP('Supp Table 5 (2)'!A58,'Supp Table 4'!A$7:A$57,'Supp Table 4'!F$7:F$57)</f>
        <v>20.342518722138681</v>
      </c>
      <c r="E58" s="203">
        <v>9540</v>
      </c>
      <c r="F58" s="204">
        <v>6680</v>
      </c>
      <c r="G58" s="204">
        <f>_xlfn.XLOOKUP('Supp Table 5 (2)'!A58,'Supp Table 4'!A$7:A$57,'Supp Table 4'!B$7:B$57)</f>
        <v>6650</v>
      </c>
      <c r="H58" s="201">
        <v>-29.979035639412999</v>
      </c>
      <c r="I58" s="202">
        <f t="shared" si="1"/>
        <v>-0.44910179640718562</v>
      </c>
      <c r="J58" s="189">
        <v>32800</v>
      </c>
      <c r="L58" s="191">
        <f>_xlfn.XLOOKUP('Supp Table 5 (2)'!A58,'Supp Table 4'!A$7:A$57,'Supp Table 4'!U$7:U$57)</f>
        <v>204743.38649368289</v>
      </c>
      <c r="M58" s="191">
        <v>204743.38649368289</v>
      </c>
    </row>
    <row r="59" spans="1:14" ht="4.5" customHeight="1" thickBot="1" x14ac:dyDescent="0.3">
      <c r="A59" s="108"/>
      <c r="B59" s="86"/>
      <c r="C59" s="86"/>
      <c r="D59" s="86"/>
      <c r="E59" s="141"/>
      <c r="F59" s="142"/>
      <c r="G59" s="142"/>
      <c r="H59" s="109"/>
      <c r="I59" s="46"/>
    </row>
    <row r="60" spans="1:14" x14ac:dyDescent="0.25">
      <c r="A60" s="2909" t="s">
        <v>123</v>
      </c>
      <c r="B60" s="2910"/>
      <c r="C60" s="2910"/>
      <c r="D60" s="2910"/>
      <c r="E60" s="2910"/>
      <c r="F60" s="2910"/>
      <c r="G60" s="2910"/>
      <c r="H60" s="2910"/>
      <c r="I60" s="2910"/>
      <c r="J60" s="2910"/>
      <c r="K60" s="2910"/>
      <c r="L60" s="2910"/>
      <c r="M60" s="2910"/>
      <c r="N60" s="2910"/>
    </row>
    <row r="61" spans="1:14" x14ac:dyDescent="0.25"/>
  </sheetData>
  <mergeCells count="6">
    <mergeCell ref="A60:N60"/>
    <mergeCell ref="A1:I2"/>
    <mergeCell ref="A3:A4"/>
    <mergeCell ref="B3:G3"/>
    <mergeCell ref="H3:H4"/>
    <mergeCell ref="I3:I4"/>
  </mergeCells>
  <pageMargins left="0.53" right="0.53" top="0.75" bottom="0.75" header="0.3" footer="0.3"/>
  <pageSetup scale="70" orientation="portrait" horizontalDpi="4294967293" verticalDpi="1200" r:id="rId1"/>
  <legacy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C9DBBC-5132-4286-A6A7-4D5530BB3472}">
  <dimension ref="A1:N60"/>
  <sheetViews>
    <sheetView workbookViewId="0">
      <selection activeCell="V16" sqref="V16"/>
    </sheetView>
  </sheetViews>
  <sheetFormatPr defaultColWidth="8.85546875" defaultRowHeight="15" x14ac:dyDescent="0.25"/>
  <cols>
    <col min="1" max="1" width="30.5703125" style="26" customWidth="1"/>
    <col min="2" max="8" width="12.42578125" style="26" customWidth="1"/>
    <col min="9" max="9" width="12.42578125" style="47" customWidth="1"/>
    <col min="10" max="10" width="12.5703125" style="189" customWidth="1"/>
    <col min="11" max="11" width="0" style="190" hidden="1" customWidth="1"/>
    <col min="12" max="12" width="10.140625" style="191" hidden="1" customWidth="1"/>
    <col min="13" max="13" width="11" style="190" bestFit="1" customWidth="1"/>
    <col min="14" max="16384" width="8.85546875" style="26"/>
  </cols>
  <sheetData>
    <row r="1" spans="1:13" ht="30.75" customHeight="1" x14ac:dyDescent="0.25">
      <c r="A1" s="2954" t="s">
        <v>118</v>
      </c>
      <c r="B1" s="2954"/>
      <c r="C1" s="2954"/>
      <c r="D1" s="2954"/>
      <c r="E1" s="2954"/>
      <c r="F1" s="2954"/>
      <c r="G1" s="2954"/>
      <c r="H1" s="2954"/>
      <c r="I1" s="2954"/>
    </row>
    <row r="2" spans="1:13" ht="24.75" customHeight="1" thickBot="1" x14ac:dyDescent="0.3">
      <c r="A2" s="2955"/>
      <c r="B2" s="2955"/>
      <c r="C2" s="2955"/>
      <c r="D2" s="2955"/>
      <c r="E2" s="2955"/>
      <c r="F2" s="2955"/>
      <c r="G2" s="2955"/>
      <c r="H2" s="2955"/>
      <c r="I2" s="2955"/>
    </row>
    <row r="3" spans="1:13" ht="27.75" customHeight="1" x14ac:dyDescent="0.25">
      <c r="A3" s="2945"/>
      <c r="B3" s="2947" t="s">
        <v>87</v>
      </c>
      <c r="C3" s="2948"/>
      <c r="D3" s="2948"/>
      <c r="E3" s="2948"/>
      <c r="F3" s="2948"/>
      <c r="G3" s="2949"/>
      <c r="H3" s="2950" t="s">
        <v>88</v>
      </c>
      <c r="I3" s="2952" t="s">
        <v>89</v>
      </c>
      <c r="L3" s="192"/>
    </row>
    <row r="4" spans="1:13" ht="15.75" thickBot="1" x14ac:dyDescent="0.3">
      <c r="A4" s="2946"/>
      <c r="B4" s="196" t="s">
        <v>90</v>
      </c>
      <c r="C4" s="197" t="s">
        <v>91</v>
      </c>
      <c r="D4" s="197" t="s">
        <v>92</v>
      </c>
      <c r="E4" s="198" t="s">
        <v>93</v>
      </c>
      <c r="F4" s="199" t="s">
        <v>94</v>
      </c>
      <c r="G4" s="199" t="s">
        <v>95</v>
      </c>
      <c r="H4" s="2951"/>
      <c r="I4" s="2953"/>
    </row>
    <row r="5" spans="1:13" x14ac:dyDescent="0.25">
      <c r="A5" s="73" t="s">
        <v>0</v>
      </c>
      <c r="B5" s="99">
        <v>27.868063901407318</v>
      </c>
      <c r="C5" s="99">
        <v>17.498055495657827</v>
      </c>
      <c r="D5" s="99">
        <v>16.509962605053939</v>
      </c>
      <c r="E5" s="100">
        <v>5590760</v>
      </c>
      <c r="F5" s="101">
        <v>3594230</v>
      </c>
      <c r="G5" s="101">
        <v>3318720</v>
      </c>
      <c r="H5" s="102">
        <v>-35.71124498279304</v>
      </c>
      <c r="I5" s="44">
        <v>-7.6653413944015831</v>
      </c>
      <c r="J5" s="193"/>
      <c r="L5" s="192" t="s">
        <v>96</v>
      </c>
    </row>
    <row r="6" spans="1:13" x14ac:dyDescent="0.25">
      <c r="A6" s="103" t="s">
        <v>97</v>
      </c>
      <c r="B6" s="104">
        <v>24.939483169485602</v>
      </c>
      <c r="C6" s="104">
        <v>12.438954559071655</v>
      </c>
      <c r="D6" s="104">
        <v>4.3700158930883015</v>
      </c>
      <c r="E6" s="139">
        <v>3046510</v>
      </c>
      <c r="F6" s="107">
        <v>1515790</v>
      </c>
      <c r="G6" s="107">
        <v>1474750</v>
      </c>
      <c r="H6" s="140">
        <v>-50.245034482079497</v>
      </c>
      <c r="I6" s="45">
        <v>-2.7074990598961599</v>
      </c>
      <c r="J6" s="194"/>
      <c r="L6" s="191">
        <v>33747016.854846954</v>
      </c>
      <c r="M6" s="191"/>
    </row>
    <row r="7" spans="1:13" x14ac:dyDescent="0.25">
      <c r="A7" s="200" t="s">
        <v>16</v>
      </c>
      <c r="B7" s="74">
        <v>34.94751908396946</v>
      </c>
      <c r="C7" s="74">
        <v>27.481408123352637</v>
      </c>
      <c r="D7" s="74">
        <v>15.59554366823564</v>
      </c>
      <c r="E7" s="203">
        <v>14660</v>
      </c>
      <c r="F7" s="204">
        <v>10930</v>
      </c>
      <c r="G7" s="204">
        <v>5890</v>
      </c>
      <c r="H7" s="201">
        <v>-25.443383356070942</v>
      </c>
      <c r="I7" s="202">
        <v>-46.111619396157366</v>
      </c>
      <c r="J7" s="195"/>
      <c r="L7" s="191">
        <v>39885.684894561768</v>
      </c>
      <c r="M7" s="191"/>
    </row>
    <row r="8" spans="1:13" x14ac:dyDescent="0.25">
      <c r="A8" s="200" t="s">
        <v>17</v>
      </c>
      <c r="B8" s="74">
        <v>30.950098060579645</v>
      </c>
      <c r="C8" s="74">
        <v>17.405850411369979</v>
      </c>
      <c r="D8" s="74">
        <v>17.922550770945499</v>
      </c>
      <c r="E8" s="203">
        <v>142030</v>
      </c>
      <c r="F8" s="204">
        <v>81070</v>
      </c>
      <c r="G8" s="204">
        <v>83180</v>
      </c>
      <c r="H8" s="201">
        <v>-42.920509751460997</v>
      </c>
      <c r="I8" s="202">
        <v>2.6026890341680029</v>
      </c>
      <c r="L8" s="191">
        <v>20101380.005136851</v>
      </c>
      <c r="M8" s="191"/>
    </row>
    <row r="9" spans="1:13" x14ac:dyDescent="0.25">
      <c r="A9" s="200" t="s">
        <v>18</v>
      </c>
      <c r="B9" s="74">
        <v>31.127316317866239</v>
      </c>
      <c r="C9" s="74">
        <v>15.093165382243528</v>
      </c>
      <c r="D9" s="74">
        <v>14.006245631455499</v>
      </c>
      <c r="E9" s="203">
        <v>62320</v>
      </c>
      <c r="F9" s="204">
        <v>33780</v>
      </c>
      <c r="G9" s="204">
        <v>29060</v>
      </c>
      <c r="H9" s="201">
        <v>-45.79589216944801</v>
      </c>
      <c r="I9" s="202">
        <v>-13.972764949674362</v>
      </c>
      <c r="L9" s="191">
        <v>221837.91500854489</v>
      </c>
      <c r="M9" s="191"/>
    </row>
    <row r="10" spans="1:13" x14ac:dyDescent="0.25">
      <c r="A10" s="200" t="s">
        <v>19</v>
      </c>
      <c r="B10" s="74">
        <v>31.380531372637467</v>
      </c>
      <c r="C10" s="74">
        <v>13.666681021180906</v>
      </c>
      <c r="D10" s="74">
        <v>12.82348744607777</v>
      </c>
      <c r="E10" s="203">
        <v>834810</v>
      </c>
      <c r="F10" s="204">
        <v>345220</v>
      </c>
      <c r="G10" s="204">
        <v>306590</v>
      </c>
      <c r="H10" s="201">
        <v>-58.646877732657728</v>
      </c>
      <c r="I10" s="202">
        <v>-11.189965818898093</v>
      </c>
      <c r="L10" s="191">
        <v>2464368.7515335078</v>
      </c>
      <c r="M10" s="191"/>
    </row>
    <row r="11" spans="1:13" x14ac:dyDescent="0.25">
      <c r="A11" s="200" t="s">
        <v>20</v>
      </c>
      <c r="B11" s="74">
        <v>27.289690561343495</v>
      </c>
      <c r="C11" s="74">
        <v>13.870932769175662</v>
      </c>
      <c r="D11" s="74">
        <v>15.213964146235829</v>
      </c>
      <c r="E11" s="203">
        <v>87750</v>
      </c>
      <c r="F11" s="204">
        <v>46350</v>
      </c>
      <c r="G11" s="204">
        <v>47270</v>
      </c>
      <c r="H11" s="201">
        <v>-47.179487179487175</v>
      </c>
      <c r="I11" s="202">
        <v>1.9848975188781013</v>
      </c>
      <c r="L11" s="191">
        <v>335773.84457778931</v>
      </c>
      <c r="M11" s="191"/>
    </row>
    <row r="12" spans="1:13" x14ac:dyDescent="0.25">
      <c r="A12" s="200" t="s">
        <v>69</v>
      </c>
      <c r="B12" s="74">
        <v>19.294444444444444</v>
      </c>
      <c r="C12" s="74">
        <v>10.412216850019311</v>
      </c>
      <c r="D12" s="74">
        <v>9.104916543307052</v>
      </c>
      <c r="E12" s="203">
        <v>34730</v>
      </c>
      <c r="F12" s="204">
        <v>18810</v>
      </c>
      <c r="G12" s="204">
        <v>16740</v>
      </c>
      <c r="H12" s="201">
        <v>-45.839331989634324</v>
      </c>
      <c r="I12" s="202">
        <v>-11.004784688995215</v>
      </c>
      <c r="L12" s="191">
        <v>352034.40487670898</v>
      </c>
      <c r="M12" s="191"/>
    </row>
    <row r="13" spans="1:13" x14ac:dyDescent="0.25">
      <c r="A13" s="200" t="s">
        <v>21</v>
      </c>
      <c r="B13" s="74">
        <v>17.935178441369263</v>
      </c>
      <c r="C13" s="74">
        <v>9.8645152381112275</v>
      </c>
      <c r="D13" s="74">
        <v>10.093849921402869</v>
      </c>
      <c r="E13" s="203">
        <v>9850</v>
      </c>
      <c r="F13" s="204">
        <v>5330</v>
      </c>
      <c r="G13" s="204">
        <v>5430</v>
      </c>
      <c r="H13" s="201">
        <v>-45.888324873096451</v>
      </c>
      <c r="I13" s="202">
        <v>1.876172607879925</v>
      </c>
      <c r="L13" s="191">
        <v>37782.771081924438</v>
      </c>
      <c r="M13" s="191"/>
    </row>
    <row r="14" spans="1:13" x14ac:dyDescent="0.25">
      <c r="A14" s="200" t="s">
        <v>22</v>
      </c>
      <c r="B14" s="74">
        <v>11.308562197092083</v>
      </c>
      <c r="C14" s="74">
        <v>8.2975109561061</v>
      </c>
      <c r="D14" s="74">
        <v>5.6720642171898259</v>
      </c>
      <c r="E14" s="203">
        <v>4910</v>
      </c>
      <c r="F14" s="204">
        <v>4100</v>
      </c>
      <c r="G14" s="204">
        <v>2290</v>
      </c>
      <c r="H14" s="201">
        <v>-16.4969450101833</v>
      </c>
      <c r="I14" s="202">
        <v>-44.146341463414636</v>
      </c>
      <c r="L14" s="191">
        <v>464105.90222167969</v>
      </c>
      <c r="M14" s="191"/>
    </row>
    <row r="15" spans="1:13" x14ac:dyDescent="0.25">
      <c r="A15" s="200" t="s">
        <v>25</v>
      </c>
      <c r="B15" s="74">
        <v>13.832326920376351</v>
      </c>
      <c r="C15" s="74">
        <v>6.8839966425830106</v>
      </c>
      <c r="D15" s="74">
        <v>6.5646718888613398</v>
      </c>
      <c r="E15" s="203">
        <v>9840</v>
      </c>
      <c r="F15" s="204">
        <v>4550</v>
      </c>
      <c r="G15" s="204">
        <v>4570</v>
      </c>
      <c r="H15" s="201">
        <v>-53.760162601626014</v>
      </c>
      <c r="I15" s="202">
        <v>0.43956043956043955</v>
      </c>
      <c r="L15" s="191">
        <v>310720.33787918091</v>
      </c>
      <c r="M15" s="191"/>
    </row>
    <row r="16" spans="1:13" x14ac:dyDescent="0.25">
      <c r="A16" s="200" t="s">
        <v>26</v>
      </c>
      <c r="B16" s="74">
        <v>29.645130351381987</v>
      </c>
      <c r="C16" s="74">
        <v>20.364970793877045</v>
      </c>
      <c r="D16" s="74">
        <v>15.0570001959404</v>
      </c>
      <c r="E16" s="203">
        <v>34000</v>
      </c>
      <c r="F16" s="204">
        <v>23660</v>
      </c>
      <c r="G16" s="204">
        <v>17820</v>
      </c>
      <c r="H16" s="201">
        <v>-30.411764705882355</v>
      </c>
      <c r="I16" s="202">
        <v>-24.683009298393912</v>
      </c>
      <c r="L16" s="191">
        <v>183836.4306640625</v>
      </c>
      <c r="M16" s="191"/>
    </row>
    <row r="17" spans="1:13" x14ac:dyDescent="0.25">
      <c r="A17" s="200" t="s">
        <v>27</v>
      </c>
      <c r="B17" s="74">
        <v>23.337637597964637</v>
      </c>
      <c r="C17" s="74">
        <v>13.123750096574852</v>
      </c>
      <c r="D17" s="74">
        <v>13.05315207851876</v>
      </c>
      <c r="E17" s="203">
        <v>182540</v>
      </c>
      <c r="F17" s="204">
        <v>102300</v>
      </c>
      <c r="G17" s="204">
        <v>93430</v>
      </c>
      <c r="H17" s="201">
        <v>-43.957488769584749</v>
      </c>
      <c r="I17" s="202">
        <v>-8.6705767350928635</v>
      </c>
      <c r="L17" s="191">
        <v>53811.5400390625</v>
      </c>
      <c r="M17" s="191"/>
    </row>
    <row r="18" spans="1:13" x14ac:dyDescent="0.25">
      <c r="A18" s="200" t="s">
        <v>28</v>
      </c>
      <c r="B18" s="74">
        <v>26.794083354290027</v>
      </c>
      <c r="C18" s="74">
        <v>15.459205769264459</v>
      </c>
      <c r="D18" s="74">
        <v>13.128235775892581</v>
      </c>
      <c r="E18" s="203">
        <v>117200</v>
      </c>
      <c r="F18" s="204">
        <v>70670</v>
      </c>
      <c r="G18" s="204">
        <v>58490</v>
      </c>
      <c r="H18" s="201">
        <v>-39.701365187713314</v>
      </c>
      <c r="I18" s="202">
        <v>-17.235036083203621</v>
      </c>
      <c r="L18" s="191">
        <v>40320.078125</v>
      </c>
      <c r="M18" s="191"/>
    </row>
    <row r="19" spans="1:13" x14ac:dyDescent="0.25">
      <c r="A19" s="200" t="s">
        <v>29</v>
      </c>
      <c r="B19" s="74">
        <v>16.653975851191124</v>
      </c>
      <c r="C19" s="74">
        <v>8.3914950097081178</v>
      </c>
      <c r="D19" s="74">
        <v>9.7237135043810685</v>
      </c>
      <c r="E19" s="203">
        <v>30620</v>
      </c>
      <c r="F19" s="204">
        <v>16400</v>
      </c>
      <c r="G19" s="204">
        <v>19060</v>
      </c>
      <c r="H19" s="201">
        <v>-46.440235140431092</v>
      </c>
      <c r="I19" s="202">
        <v>16.219512195121951</v>
      </c>
      <c r="L19" s="191">
        <v>1312791.880554199</v>
      </c>
      <c r="M19" s="191"/>
    </row>
    <row r="20" spans="1:13" x14ac:dyDescent="0.25">
      <c r="A20" s="200" t="s">
        <v>31</v>
      </c>
      <c r="B20" s="74">
        <v>28.811094559126055</v>
      </c>
      <c r="C20" s="74">
        <v>8.2598020945632769</v>
      </c>
      <c r="D20" s="74">
        <v>8.2949350055962512</v>
      </c>
      <c r="E20" s="203">
        <v>81230</v>
      </c>
      <c r="F20" s="204">
        <v>25360</v>
      </c>
      <c r="G20" s="204">
        <v>24490</v>
      </c>
      <c r="H20" s="201">
        <v>-68.780007386433581</v>
      </c>
      <c r="I20" s="202">
        <v>-3.4305993690851735</v>
      </c>
      <c r="L20" s="191">
        <v>69553.635936379433</v>
      </c>
      <c r="M20" s="191"/>
    </row>
    <row r="21" spans="1:13" x14ac:dyDescent="0.25">
      <c r="A21" s="200" t="s">
        <v>32</v>
      </c>
      <c r="B21" s="74">
        <v>31.615787850755474</v>
      </c>
      <c r="C21" s="74">
        <v>17.959896142807207</v>
      </c>
      <c r="D21" s="74">
        <v>10.820592336839431</v>
      </c>
      <c r="E21" s="203">
        <v>102530</v>
      </c>
      <c r="F21" s="204">
        <v>62100</v>
      </c>
      <c r="G21" s="204">
        <v>37230</v>
      </c>
      <c r="H21" s="201">
        <v>-39.432361260118995</v>
      </c>
      <c r="I21" s="202">
        <v>-40.048309178743963</v>
      </c>
      <c r="L21" s="191">
        <v>118332.78702163701</v>
      </c>
      <c r="M21" s="191"/>
    </row>
    <row r="22" spans="1:13" x14ac:dyDescent="0.25">
      <c r="A22" s="200" t="s">
        <v>33</v>
      </c>
      <c r="B22" s="74">
        <v>19.46133796698523</v>
      </c>
      <c r="C22" s="74">
        <v>13.224011920949319</v>
      </c>
      <c r="D22" s="74">
        <v>9.6333625321446537</v>
      </c>
      <c r="E22" s="203">
        <v>15680</v>
      </c>
      <c r="F22" s="204">
        <v>9790</v>
      </c>
      <c r="G22" s="204">
        <v>6770</v>
      </c>
      <c r="H22" s="201">
        <v>-37.563775510204081</v>
      </c>
      <c r="I22" s="202">
        <v>-30.847803881511748</v>
      </c>
      <c r="L22" s="191">
        <v>715774.19541931152</v>
      </c>
      <c r="M22" s="191"/>
    </row>
    <row r="23" spans="1:13" x14ac:dyDescent="0.25">
      <c r="A23" s="200" t="s">
        <v>34</v>
      </c>
      <c r="B23" s="74">
        <v>20.244731475186946</v>
      </c>
      <c r="C23" s="74">
        <v>12.740161614139886</v>
      </c>
      <c r="D23" s="74">
        <v>11.211130137092249</v>
      </c>
      <c r="E23" s="203">
        <v>59560</v>
      </c>
      <c r="F23" s="204">
        <v>39310</v>
      </c>
      <c r="G23" s="204">
        <v>34410</v>
      </c>
      <c r="H23" s="201">
        <v>-33.999328408327742</v>
      </c>
      <c r="I23" s="202">
        <v>-12.465021622996693</v>
      </c>
      <c r="L23" s="191">
        <v>445509.37701416021</v>
      </c>
      <c r="M23" s="191"/>
    </row>
    <row r="24" spans="1:13" x14ac:dyDescent="0.25">
      <c r="A24" s="200" t="s">
        <v>35</v>
      </c>
      <c r="B24" s="74">
        <v>7.1522094926350244</v>
      </c>
      <c r="C24" s="74">
        <v>3.8869668531951387</v>
      </c>
      <c r="D24" s="74">
        <v>4.1280850995982536</v>
      </c>
      <c r="E24" s="203">
        <v>26220</v>
      </c>
      <c r="F24" s="204">
        <v>13980</v>
      </c>
      <c r="G24" s="204">
        <v>14570</v>
      </c>
      <c r="H24" s="201">
        <v>-46.681922196796336</v>
      </c>
      <c r="I24" s="202">
        <v>4.2203147353361947</v>
      </c>
      <c r="L24" s="191">
        <v>196051.9439239502</v>
      </c>
      <c r="M24" s="191"/>
    </row>
    <row r="25" spans="1:13" x14ac:dyDescent="0.25">
      <c r="A25" s="200" t="s">
        <v>36</v>
      </c>
      <c r="B25" s="74">
        <v>19.878509886567905</v>
      </c>
      <c r="C25" s="74">
        <v>9.6797206879691515</v>
      </c>
      <c r="D25" s="74">
        <v>7.9693762611234256</v>
      </c>
      <c r="E25" s="203">
        <v>128290</v>
      </c>
      <c r="F25" s="204">
        <v>62850</v>
      </c>
      <c r="G25" s="204">
        <v>50770</v>
      </c>
      <c r="H25" s="201">
        <v>-51.009431756177413</v>
      </c>
      <c r="I25" s="202">
        <v>-19.220365950676214</v>
      </c>
      <c r="L25" s="191">
        <v>185290.34149169919</v>
      </c>
      <c r="M25" s="191"/>
    </row>
    <row r="26" spans="1:13" x14ac:dyDescent="0.25">
      <c r="A26" s="200" t="s">
        <v>37</v>
      </c>
      <c r="B26" s="74">
        <v>15.435078178110128</v>
      </c>
      <c r="C26" s="74">
        <v>9.9477559780262723</v>
      </c>
      <c r="D26" s="74">
        <v>8.3598188366512414</v>
      </c>
      <c r="E26" s="203">
        <v>45420</v>
      </c>
      <c r="F26" s="204">
        <v>29920</v>
      </c>
      <c r="G26" s="204">
        <v>24150</v>
      </c>
      <c r="H26" s="201">
        <v>-34.125935711140464</v>
      </c>
      <c r="I26" s="202">
        <v>-19.28475935828877</v>
      </c>
      <c r="L26" s="191">
        <v>295236.84875488281</v>
      </c>
      <c r="M26" s="191"/>
    </row>
    <row r="27" spans="1:13" x14ac:dyDescent="0.25">
      <c r="A27" s="200" t="s">
        <v>40</v>
      </c>
      <c r="B27" s="74">
        <v>30.179267342166799</v>
      </c>
      <c r="C27" s="74">
        <v>14.150341222132351</v>
      </c>
      <c r="D27" s="74">
        <v>12.939059128345381</v>
      </c>
      <c r="E27" s="203">
        <v>19350</v>
      </c>
      <c r="F27" s="204">
        <v>9420</v>
      </c>
      <c r="G27" s="204">
        <v>8230</v>
      </c>
      <c r="H27" s="201">
        <v>-51.31782945736434</v>
      </c>
      <c r="I27" s="202">
        <v>-12.632696390658174</v>
      </c>
      <c r="L27" s="191">
        <v>306957.59545898438</v>
      </c>
      <c r="M27" s="191"/>
    </row>
    <row r="28" spans="1:13" x14ac:dyDescent="0.25">
      <c r="A28" s="200" t="s">
        <v>42</v>
      </c>
      <c r="B28" s="74">
        <v>37.820820660583749</v>
      </c>
      <c r="C28" s="74">
        <v>21.366985603783203</v>
      </c>
      <c r="D28" s="74">
        <v>20.599526408362362</v>
      </c>
      <c r="E28" s="203">
        <v>70880</v>
      </c>
      <c r="F28" s="204">
        <v>41240</v>
      </c>
      <c r="G28" s="204">
        <v>40910</v>
      </c>
      <c r="H28" s="201">
        <v>-41.817155756207676</v>
      </c>
      <c r="I28" s="202">
        <v>-0.80019398642095052</v>
      </c>
      <c r="L28" s="191">
        <v>637084.69040679932</v>
      </c>
      <c r="M28" s="191"/>
    </row>
    <row r="29" spans="1:13" x14ac:dyDescent="0.25">
      <c r="A29" s="200" t="s">
        <v>43</v>
      </c>
      <c r="B29" s="74">
        <v>22.941269091481654</v>
      </c>
      <c r="C29" s="74">
        <v>14.421811146306016</v>
      </c>
      <c r="D29" s="74">
        <v>7.8821234380927416</v>
      </c>
      <c r="E29" s="203">
        <v>14570</v>
      </c>
      <c r="F29" s="204">
        <v>9370</v>
      </c>
      <c r="G29" s="204">
        <v>4520</v>
      </c>
      <c r="H29" s="201">
        <v>-35.689773507206588</v>
      </c>
      <c r="I29" s="202">
        <v>-51.760939167556032</v>
      </c>
      <c r="L29" s="191">
        <v>288904.72023010248</v>
      </c>
      <c r="M29" s="191"/>
    </row>
    <row r="30" spans="1:13" x14ac:dyDescent="0.25">
      <c r="A30" s="200" t="s">
        <v>44</v>
      </c>
      <c r="B30" s="74">
        <v>29.724635682434609</v>
      </c>
      <c r="C30" s="74">
        <v>18.522277347262332</v>
      </c>
      <c r="D30" s="74">
        <v>17.454029088280791</v>
      </c>
      <c r="E30" s="203">
        <v>129320</v>
      </c>
      <c r="F30" s="204">
        <v>79860</v>
      </c>
      <c r="G30" s="204">
        <v>74030</v>
      </c>
      <c r="H30" s="201">
        <v>-38.246210949582434</v>
      </c>
      <c r="I30" s="202">
        <v>-7.3002754820936637</v>
      </c>
      <c r="L30" s="191">
        <v>223065.1587600708</v>
      </c>
      <c r="M30" s="191"/>
    </row>
    <row r="31" spans="1:13" x14ac:dyDescent="0.25">
      <c r="A31" s="200" t="s">
        <v>45</v>
      </c>
      <c r="B31" s="74">
        <v>34.941391693204146</v>
      </c>
      <c r="C31" s="74">
        <v>13.304015845611691</v>
      </c>
      <c r="D31" s="74">
        <v>14.72556174549565</v>
      </c>
      <c r="E31" s="203">
        <v>51570</v>
      </c>
      <c r="F31" s="204">
        <v>20110</v>
      </c>
      <c r="G31" s="204">
        <v>22600</v>
      </c>
      <c r="H31" s="201">
        <v>-61.004459957339542</v>
      </c>
      <c r="I31" s="202">
        <v>12.381899552461462</v>
      </c>
      <c r="L31" s="191">
        <v>403083.83979797357</v>
      </c>
      <c r="M31" s="191"/>
    </row>
    <row r="32" spans="1:13" x14ac:dyDescent="0.25">
      <c r="A32" s="200" t="s">
        <v>46</v>
      </c>
      <c r="B32" s="74">
        <v>18.685028225609656</v>
      </c>
      <c r="C32" s="74">
        <v>10.490314229152796</v>
      </c>
      <c r="D32" s="74">
        <v>8.4244096486241169</v>
      </c>
      <c r="E32" s="203">
        <v>229710</v>
      </c>
      <c r="F32" s="204">
        <v>123690</v>
      </c>
      <c r="G32" s="204">
        <v>96810</v>
      </c>
      <c r="H32" s="201">
        <v>-46.153846153846153</v>
      </c>
      <c r="I32" s="202">
        <v>-21.731748726655347</v>
      </c>
      <c r="L32" s="191">
        <v>63617.174158096313</v>
      </c>
      <c r="M32" s="191"/>
    </row>
    <row r="33" spans="1:13" x14ac:dyDescent="0.25">
      <c r="A33" s="200" t="s">
        <v>48</v>
      </c>
      <c r="B33" s="74">
        <v>19.226519337016573</v>
      </c>
      <c r="C33" s="74">
        <v>15.540324144294223</v>
      </c>
      <c r="D33" s="74">
        <v>12.466522954517719</v>
      </c>
      <c r="E33" s="203">
        <v>8700</v>
      </c>
      <c r="F33" s="204">
        <v>7330</v>
      </c>
      <c r="G33" s="204">
        <v>5330</v>
      </c>
      <c r="H33" s="201">
        <v>-15.747126436781608</v>
      </c>
      <c r="I33" s="202">
        <v>-27.285129604365622</v>
      </c>
      <c r="L33" s="191">
        <v>198589.8257884979</v>
      </c>
      <c r="M33" s="191"/>
    </row>
    <row r="34" spans="1:13" x14ac:dyDescent="0.25">
      <c r="A34" s="200" t="s">
        <v>49</v>
      </c>
      <c r="B34" s="74">
        <v>19.715491722398859</v>
      </c>
      <c r="C34" s="74">
        <v>9.3216026010854733</v>
      </c>
      <c r="D34" s="74">
        <v>10.98474439116915</v>
      </c>
      <c r="E34" s="203">
        <v>143860</v>
      </c>
      <c r="F34" s="204">
        <v>70040</v>
      </c>
      <c r="G34" s="204">
        <v>80290</v>
      </c>
      <c r="H34" s="201">
        <v>-51.313777283470039</v>
      </c>
      <c r="I34" s="202">
        <v>14.634494574528842</v>
      </c>
      <c r="L34" s="191">
        <v>57299.111572265632</v>
      </c>
      <c r="M34" s="191"/>
    </row>
    <row r="35" spans="1:13" x14ac:dyDescent="0.25">
      <c r="A35" s="200" t="s">
        <v>51</v>
      </c>
      <c r="B35" s="74">
        <v>27.953268593965102</v>
      </c>
      <c r="C35" s="74">
        <v>10.911398623411008</v>
      </c>
      <c r="D35" s="74">
        <v>10.759805680762369</v>
      </c>
      <c r="E35" s="203">
        <v>75120</v>
      </c>
      <c r="F35" s="204">
        <v>29520</v>
      </c>
      <c r="G35" s="204">
        <v>26580</v>
      </c>
      <c r="H35" s="201">
        <v>-60.70287539936102</v>
      </c>
      <c r="I35" s="202">
        <v>-9.9593495934959346</v>
      </c>
      <c r="L35" s="191">
        <v>153473.7658996582</v>
      </c>
      <c r="M35" s="191"/>
    </row>
    <row r="36" spans="1:13" x14ac:dyDescent="0.25">
      <c r="A36" s="200" t="s">
        <v>52</v>
      </c>
      <c r="B36" s="74">
        <v>19.842189846405141</v>
      </c>
      <c r="C36" s="74">
        <v>11.196498741026446</v>
      </c>
      <c r="D36" s="74">
        <v>9.3946412954622538</v>
      </c>
      <c r="E36" s="203">
        <v>150630</v>
      </c>
      <c r="F36" s="204">
        <v>82310</v>
      </c>
      <c r="G36" s="204">
        <v>68280</v>
      </c>
      <c r="H36" s="201">
        <v>-45.356170749518689</v>
      </c>
      <c r="I36" s="202">
        <v>-17.04531648645365</v>
      </c>
      <c r="L36" s="191">
        <v>1149156.9180450439</v>
      </c>
      <c r="M36" s="191"/>
    </row>
    <row r="37" spans="1:13" x14ac:dyDescent="0.25">
      <c r="A37" s="200" t="s">
        <v>53</v>
      </c>
      <c r="B37" s="74">
        <v>22.96665627921471</v>
      </c>
      <c r="C37" s="74">
        <v>6.4657595074866094</v>
      </c>
      <c r="D37" s="74">
        <v>6.5452795387111591</v>
      </c>
      <c r="E37" s="203">
        <v>14740</v>
      </c>
      <c r="F37" s="204">
        <v>4270</v>
      </c>
      <c r="G37" s="204">
        <v>4250</v>
      </c>
      <c r="H37" s="201">
        <v>-71.031207598371779</v>
      </c>
      <c r="I37" s="202">
        <v>-0.46838407494145201</v>
      </c>
      <c r="L37" s="191">
        <v>682076.7322845459</v>
      </c>
      <c r="M37" s="191"/>
    </row>
    <row r="38" spans="1:13" x14ac:dyDescent="0.25">
      <c r="A38" s="200" t="s">
        <v>58</v>
      </c>
      <c r="B38" s="74">
        <v>25.790341578327443</v>
      </c>
      <c r="C38" s="74">
        <v>15.95862728970876</v>
      </c>
      <c r="D38" s="74">
        <v>16.017695155394911</v>
      </c>
      <c r="E38" s="203">
        <v>54730</v>
      </c>
      <c r="F38" s="204">
        <v>34040</v>
      </c>
      <c r="G38" s="204">
        <v>32800</v>
      </c>
      <c r="H38" s="201">
        <v>-37.803763932029966</v>
      </c>
      <c r="I38" s="202">
        <v>-3.6427732079905994</v>
      </c>
      <c r="L38" s="191">
        <v>726756.14266967773</v>
      </c>
      <c r="M38" s="191"/>
    </row>
    <row r="39" spans="1:13" x14ac:dyDescent="0.25">
      <c r="A39" s="200" t="s">
        <v>59</v>
      </c>
      <c r="B39" s="74">
        <v>11.377579475738985</v>
      </c>
      <c r="C39" s="74">
        <v>3.6400276976639696</v>
      </c>
      <c r="D39" s="74">
        <v>3.8113280083529308</v>
      </c>
      <c r="E39" s="203">
        <v>4080</v>
      </c>
      <c r="F39" s="204">
        <v>1300</v>
      </c>
      <c r="G39" s="204">
        <v>1330</v>
      </c>
      <c r="H39" s="201">
        <v>-68.137254901960787</v>
      </c>
      <c r="I39" s="202">
        <v>2.3076923076923079</v>
      </c>
      <c r="L39" s="191">
        <v>64899.059814453132</v>
      </c>
      <c r="M39" s="191"/>
    </row>
    <row r="40" spans="1:13" x14ac:dyDescent="0.25">
      <c r="A40" s="200" t="s">
        <v>60</v>
      </c>
      <c r="B40" s="74">
        <v>25.883328849430541</v>
      </c>
      <c r="C40" s="74">
        <v>20.268863752227411</v>
      </c>
      <c r="D40" s="74">
        <v>13.439976665803581</v>
      </c>
      <c r="E40" s="203">
        <v>115450</v>
      </c>
      <c r="F40" s="204">
        <v>97480</v>
      </c>
      <c r="G40" s="204">
        <v>63660</v>
      </c>
      <c r="H40" s="201">
        <v>-15.565179731485493</v>
      </c>
      <c r="I40" s="202">
        <v>-34.694296265900697</v>
      </c>
      <c r="L40" s="191">
        <v>339454.23345947271</v>
      </c>
      <c r="M40" s="191"/>
    </row>
    <row r="41" spans="1:13" x14ac:dyDescent="0.25">
      <c r="A41" s="200" t="s">
        <v>61</v>
      </c>
      <c r="B41" s="74">
        <v>29.598611914401392</v>
      </c>
      <c r="C41" s="74">
        <v>12.825683349729614</v>
      </c>
      <c r="D41" s="74">
        <v>13.15511051699284</v>
      </c>
      <c r="E41" s="203">
        <v>127940</v>
      </c>
      <c r="F41" s="204">
        <v>55530</v>
      </c>
      <c r="G41" s="204">
        <v>52610</v>
      </c>
      <c r="H41" s="201">
        <v>-56.596842269813976</v>
      </c>
      <c r="I41" s="202">
        <v>-5.2584188726814336</v>
      </c>
      <c r="L41" s="191">
        <v>48131.428256988533</v>
      </c>
      <c r="M41" s="191"/>
    </row>
    <row r="42" spans="1:13" x14ac:dyDescent="0.25">
      <c r="A42" s="200" t="s">
        <v>62</v>
      </c>
      <c r="B42" s="74">
        <v>28.390059427336574</v>
      </c>
      <c r="C42" s="74">
        <v>7.4230959736655961</v>
      </c>
      <c r="D42" s="74">
        <v>8.8611034954067787</v>
      </c>
      <c r="E42" s="203">
        <v>31530</v>
      </c>
      <c r="F42" s="204">
        <v>8760</v>
      </c>
      <c r="G42" s="204">
        <v>10310</v>
      </c>
      <c r="H42" s="201">
        <v>-72.216936251189338</v>
      </c>
      <c r="I42" s="202">
        <v>17.69406392694064</v>
      </c>
      <c r="L42" s="191">
        <v>460067.7820892334</v>
      </c>
      <c r="M42" s="191"/>
    </row>
    <row r="43" spans="1:13" ht="25.5" x14ac:dyDescent="0.25">
      <c r="A43" s="105" t="s">
        <v>98</v>
      </c>
      <c r="B43" s="104">
        <v>32.42768215837021</v>
      </c>
      <c r="C43" s="104">
        <v>24.563691317333795</v>
      </c>
      <c r="D43" s="104">
        <v>21.715426772180763</v>
      </c>
      <c r="E43" s="139">
        <v>2324390</v>
      </c>
      <c r="F43" s="107">
        <v>2078450</v>
      </c>
      <c r="G43" s="204">
        <v>1843970</v>
      </c>
      <c r="H43" s="140">
        <v>-18.307949297435393</v>
      </c>
      <c r="I43" s="45">
        <v>-11.281483798022565</v>
      </c>
      <c r="L43" s="191">
        <v>8491520.8867194653</v>
      </c>
      <c r="M43" s="191"/>
    </row>
    <row r="44" spans="1:13" x14ac:dyDescent="0.25">
      <c r="A44" s="200" t="s">
        <v>15</v>
      </c>
      <c r="B44" s="74">
        <v>27.589724566447188</v>
      </c>
      <c r="C44" s="74">
        <v>19.443634232597233</v>
      </c>
      <c r="D44" s="74">
        <v>21.14868300377951</v>
      </c>
      <c r="E44" s="203">
        <v>89250</v>
      </c>
      <c r="F44" s="204">
        <v>68290</v>
      </c>
      <c r="G44" s="204">
        <v>74450</v>
      </c>
      <c r="H44" s="201">
        <v>-23.484593837535016</v>
      </c>
      <c r="I44" s="202">
        <v>9.0203543710645775</v>
      </c>
      <c r="L44" s="191">
        <v>357932.73754882813</v>
      </c>
      <c r="M44" s="191"/>
    </row>
    <row r="45" spans="1:13" x14ac:dyDescent="0.25">
      <c r="A45" s="200" t="s">
        <v>23</v>
      </c>
      <c r="B45" s="74">
        <v>36.253679023777238</v>
      </c>
      <c r="C45" s="74">
        <v>23.640518874826981</v>
      </c>
      <c r="D45" s="74">
        <v>22.75037433511925</v>
      </c>
      <c r="E45" s="203">
        <v>438510</v>
      </c>
      <c r="F45" s="204">
        <v>314250</v>
      </c>
      <c r="G45" s="204">
        <v>298670</v>
      </c>
      <c r="H45" s="201">
        <v>-28.336868030375591</v>
      </c>
      <c r="I45" s="202">
        <v>-4.9578361177406522</v>
      </c>
      <c r="L45" s="191">
        <v>207514.45007324219</v>
      </c>
      <c r="M45" s="191"/>
    </row>
    <row r="46" spans="1:13" x14ac:dyDescent="0.25">
      <c r="A46" s="200" t="s">
        <v>24</v>
      </c>
      <c r="B46" s="74">
        <v>34.715646651270212</v>
      </c>
      <c r="C46" s="74">
        <v>27.482706162256392</v>
      </c>
      <c r="D46" s="74">
        <v>24.957691480761259</v>
      </c>
      <c r="E46" s="203">
        <v>240510</v>
      </c>
      <c r="F46" s="204">
        <v>203910</v>
      </c>
      <c r="G46" s="204">
        <v>176070</v>
      </c>
      <c r="H46" s="201">
        <v>-15.217662467257078</v>
      </c>
      <c r="I46" s="202">
        <v>-13.653082242165663</v>
      </c>
      <c r="L46" s="191">
        <v>2390808.3950996399</v>
      </c>
      <c r="M46" s="191"/>
    </row>
    <row r="47" spans="1:13" x14ac:dyDescent="0.25">
      <c r="A47" s="200" t="s">
        <v>30</v>
      </c>
      <c r="B47" s="74">
        <v>25.858363185450539</v>
      </c>
      <c r="C47" s="74">
        <v>18.6080129915482</v>
      </c>
      <c r="D47" s="74">
        <v>18.55332593031363</v>
      </c>
      <c r="E47" s="203">
        <v>46920</v>
      </c>
      <c r="F47" s="204">
        <v>34640</v>
      </c>
      <c r="G47" s="204">
        <v>34380</v>
      </c>
      <c r="H47" s="201">
        <v>-26.17220801364024</v>
      </c>
      <c r="I47" s="202">
        <v>-0.75057736720554269</v>
      </c>
      <c r="L47" s="191">
        <v>705472.28684234619</v>
      </c>
      <c r="M47" s="191"/>
    </row>
    <row r="48" spans="1:13" x14ac:dyDescent="0.25">
      <c r="A48" s="200" t="s">
        <v>38</v>
      </c>
      <c r="B48" s="74">
        <v>30.216748333554055</v>
      </c>
      <c r="C48" s="74">
        <v>23.950971165716663</v>
      </c>
      <c r="D48" s="74">
        <v>22.864215123124961</v>
      </c>
      <c r="E48" s="203">
        <v>68450</v>
      </c>
      <c r="F48" s="204">
        <v>55870</v>
      </c>
      <c r="G48" s="204">
        <v>51000</v>
      </c>
      <c r="H48" s="201">
        <v>-18.378378378378379</v>
      </c>
      <c r="I48" s="202">
        <v>-8.7166636835511007</v>
      </c>
      <c r="L48" s="191">
        <v>344099.17825317383</v>
      </c>
      <c r="M48" s="191"/>
    </row>
    <row r="49" spans="1:14" x14ac:dyDescent="0.25">
      <c r="A49" s="200" t="s">
        <v>39</v>
      </c>
      <c r="B49" s="74">
        <v>25.856499732939948</v>
      </c>
      <c r="C49" s="74">
        <v>20.138717914052989</v>
      </c>
      <c r="D49" s="74">
        <v>19.46032542740728</v>
      </c>
      <c r="E49" s="203">
        <v>101660</v>
      </c>
      <c r="F49" s="204">
        <v>81320</v>
      </c>
      <c r="G49" s="204">
        <v>78440</v>
      </c>
      <c r="H49" s="201">
        <v>-20.007869368483181</v>
      </c>
      <c r="I49" s="202">
        <v>-3.5415641908509592</v>
      </c>
      <c r="L49" s="191">
        <v>70251.798461914063</v>
      </c>
      <c r="M49" s="191"/>
    </row>
    <row r="50" spans="1:14" x14ac:dyDescent="0.25">
      <c r="A50" s="200" t="s">
        <v>41</v>
      </c>
      <c r="B50" s="74">
        <v>22.39483330424158</v>
      </c>
      <c r="C50" s="74">
        <v>20.479383073609942</v>
      </c>
      <c r="D50" s="74">
        <v>15.85753392571775</v>
      </c>
      <c r="E50" s="203">
        <v>25650</v>
      </c>
      <c r="F50" s="204">
        <v>25200</v>
      </c>
      <c r="G50" s="204">
        <v>18920</v>
      </c>
      <c r="H50" s="201">
        <v>-1.7543859649122806</v>
      </c>
      <c r="I50" s="202">
        <v>-24.920634920634921</v>
      </c>
      <c r="L50" s="191">
        <v>352962.79663085938</v>
      </c>
      <c r="M50" s="191"/>
    </row>
    <row r="51" spans="1:14" x14ac:dyDescent="0.25">
      <c r="A51" s="200" t="s">
        <v>47</v>
      </c>
      <c r="B51" s="74">
        <v>30.341461922100176</v>
      </c>
      <c r="C51" s="74">
        <v>21.79542091739928</v>
      </c>
      <c r="D51" s="74">
        <v>20.200759217060611</v>
      </c>
      <c r="E51" s="203">
        <v>198330</v>
      </c>
      <c r="F51" s="204">
        <v>157030</v>
      </c>
      <c r="G51" s="204">
        <v>137780</v>
      </c>
      <c r="H51" s="201">
        <v>-20.823879392930973</v>
      </c>
      <c r="I51" s="202">
        <v>-12.258804050181494</v>
      </c>
      <c r="L51" s="191">
        <v>119300.5796775818</v>
      </c>
      <c r="M51" s="191"/>
    </row>
    <row r="52" spans="1:14" x14ac:dyDescent="0.25">
      <c r="A52" s="200" t="s">
        <v>50</v>
      </c>
      <c r="B52" s="74">
        <v>33.071797500295709</v>
      </c>
      <c r="C52" s="74">
        <v>27.591485111829918</v>
      </c>
      <c r="D52" s="74">
        <v>25.61542043877337</v>
      </c>
      <c r="E52" s="203">
        <v>83880</v>
      </c>
      <c r="F52" s="204">
        <v>76940</v>
      </c>
      <c r="G52" s="204">
        <v>71870</v>
      </c>
      <c r="H52" s="201">
        <v>-8.2737243681449684</v>
      </c>
      <c r="I52" s="202">
        <v>-6.5895502989342338</v>
      </c>
      <c r="L52" s="191">
        <v>424160.51440429688</v>
      </c>
      <c r="M52" s="191"/>
    </row>
    <row r="53" spans="1:14" x14ac:dyDescent="0.25">
      <c r="A53" s="200" t="s">
        <v>54</v>
      </c>
      <c r="B53" s="74">
        <v>29.587944725817543</v>
      </c>
      <c r="C53" s="74">
        <v>18.430066166632152</v>
      </c>
      <c r="D53" s="74">
        <v>17.867866856904719</v>
      </c>
      <c r="E53" s="203">
        <v>94640</v>
      </c>
      <c r="F53" s="204">
        <v>64790</v>
      </c>
      <c r="G53" s="204">
        <v>60650</v>
      </c>
      <c r="H53" s="201">
        <v>-31.540574809805577</v>
      </c>
      <c r="I53" s="202">
        <v>-6.3898749807068986</v>
      </c>
      <c r="L53" s="191">
        <v>42790.173698425293</v>
      </c>
      <c r="M53" s="191"/>
    </row>
    <row r="54" spans="1:14" x14ac:dyDescent="0.25">
      <c r="A54" s="200" t="s">
        <v>55</v>
      </c>
      <c r="B54" s="74">
        <v>22.890625</v>
      </c>
      <c r="C54" s="74">
        <v>14.560927821883693</v>
      </c>
      <c r="D54" s="74">
        <v>20.180895253437981</v>
      </c>
      <c r="E54" s="203">
        <v>11720</v>
      </c>
      <c r="F54" s="204">
        <v>7790</v>
      </c>
      <c r="G54" s="204">
        <v>9710</v>
      </c>
      <c r="H54" s="201">
        <v>-33.532423208191126</v>
      </c>
      <c r="I54" s="202">
        <v>24.646983311938385</v>
      </c>
      <c r="L54" s="191">
        <v>730945.19287109375</v>
      </c>
      <c r="M54" s="191"/>
    </row>
    <row r="55" spans="1:14" x14ac:dyDescent="0.25">
      <c r="A55" s="200" t="s">
        <v>56</v>
      </c>
      <c r="B55" s="74">
        <v>24.690518615774174</v>
      </c>
      <c r="C55" s="74">
        <v>15.625520935009316</v>
      </c>
      <c r="D55" s="74">
        <v>18.42386529576445</v>
      </c>
      <c r="E55" s="203">
        <v>105310</v>
      </c>
      <c r="F55" s="204">
        <v>72870</v>
      </c>
      <c r="G55" s="204">
        <v>84760</v>
      </c>
      <c r="H55" s="201">
        <v>-30.804292090019942</v>
      </c>
      <c r="I55" s="202">
        <v>16.316728420474817</v>
      </c>
      <c r="L55" s="191">
        <v>280587.51100158691</v>
      </c>
      <c r="M55" s="191"/>
    </row>
    <row r="56" spans="1:14" x14ac:dyDescent="0.25">
      <c r="A56" s="200" t="s">
        <v>57</v>
      </c>
      <c r="B56" s="74">
        <v>42.562449274055368</v>
      </c>
      <c r="C56" s="74">
        <v>36.054562077335675</v>
      </c>
      <c r="D56" s="74">
        <v>35.423073989784143</v>
      </c>
      <c r="E56" s="203">
        <v>755160</v>
      </c>
      <c r="F56" s="204">
        <v>703420</v>
      </c>
      <c r="G56" s="204">
        <v>713050</v>
      </c>
      <c r="H56" s="201">
        <v>-6.851528152974204</v>
      </c>
      <c r="I56" s="202">
        <v>1.3690256176963975</v>
      </c>
      <c r="L56" s="191">
        <v>247008.32173538211</v>
      </c>
      <c r="M56" s="191"/>
    </row>
    <row r="57" spans="1:14" x14ac:dyDescent="0.25">
      <c r="A57" s="200" t="s">
        <v>63</v>
      </c>
      <c r="B57" s="74">
        <v>16.32495164410058</v>
      </c>
      <c r="C57" s="74">
        <v>11.512690448296661</v>
      </c>
      <c r="D57" s="74">
        <v>8.4439753899587711</v>
      </c>
      <c r="E57" s="203">
        <v>54860</v>
      </c>
      <c r="F57" s="204">
        <v>40480</v>
      </c>
      <c r="G57" s="204">
        <v>27570</v>
      </c>
      <c r="H57" s="201">
        <v>-26.212176449143275</v>
      </c>
      <c r="I57" s="202">
        <v>-31.892292490118578</v>
      </c>
      <c r="L57" s="191">
        <v>2012943.563927412</v>
      </c>
      <c r="M57" s="191"/>
    </row>
    <row r="58" spans="1:14" x14ac:dyDescent="0.25">
      <c r="A58" s="2825" t="s">
        <v>64</v>
      </c>
      <c r="B58" s="2826">
        <v>26.775189447095144</v>
      </c>
      <c r="C58" s="2826">
        <v>19.101368397835543</v>
      </c>
      <c r="D58" s="2826">
        <v>20.342518722138681</v>
      </c>
      <c r="E58" s="2827">
        <v>9540</v>
      </c>
      <c r="F58" s="2828">
        <v>6680</v>
      </c>
      <c r="G58" s="2828">
        <v>6650</v>
      </c>
      <c r="H58" s="2829">
        <v>-29.979035639412999</v>
      </c>
      <c r="I58" s="2830">
        <v>-0.44910179640718562</v>
      </c>
      <c r="L58" s="191">
        <v>204743.38649368289</v>
      </c>
      <c r="M58" s="191"/>
    </row>
    <row r="59" spans="1:14" ht="4.5" customHeight="1" thickBot="1" x14ac:dyDescent="0.3">
      <c r="A59" s="2831"/>
      <c r="B59" s="2832"/>
      <c r="C59" s="2832"/>
      <c r="D59" s="2832"/>
      <c r="E59" s="2833"/>
      <c r="F59" s="2834"/>
      <c r="G59" s="2834"/>
      <c r="H59" s="2835"/>
      <c r="I59" s="2836"/>
    </row>
    <row r="60" spans="1:14" x14ac:dyDescent="0.25">
      <c r="A60" s="2799" t="s">
        <v>123</v>
      </c>
      <c r="B60" s="2824"/>
      <c r="C60" s="2824"/>
      <c r="D60" s="2824"/>
      <c r="E60" s="2824"/>
      <c r="F60" s="2824"/>
      <c r="G60" s="2824"/>
      <c r="H60" s="2824"/>
      <c r="I60" s="2824"/>
      <c r="J60" s="2824"/>
      <c r="K60" s="2824"/>
      <c r="L60" s="2824"/>
      <c r="M60" s="2824"/>
      <c r="N60" s="2824"/>
    </row>
  </sheetData>
  <sheetProtection algorithmName="SHA-512" hashValue="2CotpIrECw/vyIt7CJewBOvEKXXvObaqzURRk4WGnBeiNl8ptZ5sIkQPPlQWBvo0H3aS+LSyYjZtYQSYpUcA6g==" saltValue="ZKTbses7gbAc225Z4pEBOQ==" spinCount="100000" sheet="1" objects="1" scenarios="1"/>
  <mergeCells count="5">
    <mergeCell ref="A3:A4"/>
    <mergeCell ref="A1:I2"/>
    <mergeCell ref="B3:G3"/>
    <mergeCell ref="H3:H4"/>
    <mergeCell ref="I3:I4"/>
  </mergeCells>
  <pageMargins left="0.53" right="0.53" top="0.75" bottom="0.75" header="0.3" footer="0.3"/>
  <pageSetup scale="70" orientation="portrait" horizontalDpi="4294967293" verticalDpi="120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164007-4530-4C80-AD34-4962BBE3E329}">
  <dimension ref="A1:O62"/>
  <sheetViews>
    <sheetView workbookViewId="0">
      <selection activeCell="N8" sqref="N8"/>
    </sheetView>
  </sheetViews>
  <sheetFormatPr defaultColWidth="9.140625" defaultRowHeight="15" customHeight="1" x14ac:dyDescent="0.2"/>
  <cols>
    <col min="1" max="1" width="17.42578125" style="18" customWidth="1"/>
    <col min="2" max="13" width="12.7109375" style="11" customWidth="1"/>
    <col min="14" max="14" width="12.7109375" style="50" customWidth="1"/>
    <col min="15" max="15" width="9.140625" style="50"/>
    <col min="16" max="16" width="9.140625" style="11"/>
    <col min="17" max="17" width="9.140625" style="11" customWidth="1"/>
    <col min="18" max="16384" width="9.140625" style="11"/>
  </cols>
  <sheetData>
    <row r="1" spans="1:14" s="19" customFormat="1" ht="15" customHeight="1" x14ac:dyDescent="0.2">
      <c r="A1" s="2956" t="s">
        <v>117</v>
      </c>
      <c r="B1" s="2956"/>
      <c r="C1" s="2956"/>
      <c r="D1" s="2956"/>
      <c r="E1" s="2956"/>
      <c r="F1" s="2956"/>
      <c r="G1" s="2956"/>
      <c r="H1" s="2956"/>
      <c r="I1" s="2956"/>
      <c r="J1" s="2956"/>
      <c r="K1" s="2956"/>
      <c r="L1" s="2956"/>
      <c r="M1" s="2956"/>
      <c r="N1" s="2956"/>
    </row>
    <row r="2" spans="1:14" s="19" customFormat="1" ht="11.25" customHeight="1" thickBot="1" x14ac:dyDescent="0.25">
      <c r="A2" s="2957"/>
      <c r="B2" s="2957"/>
      <c r="C2" s="2957"/>
      <c r="D2" s="2957"/>
      <c r="E2" s="2957"/>
      <c r="F2" s="2957"/>
      <c r="G2" s="2957"/>
      <c r="H2" s="2957"/>
      <c r="I2" s="2957"/>
      <c r="J2" s="2957"/>
      <c r="K2" s="2957"/>
      <c r="L2" s="2957"/>
      <c r="M2" s="2957"/>
      <c r="N2" s="2957"/>
    </row>
    <row r="3" spans="1:14" s="19" customFormat="1" ht="15" customHeight="1" x14ac:dyDescent="0.2">
      <c r="A3" s="2958" t="s">
        <v>68</v>
      </c>
      <c r="B3" s="2961" t="s">
        <v>108</v>
      </c>
      <c r="C3" s="2962"/>
      <c r="D3" s="2962"/>
      <c r="E3" s="2962"/>
      <c r="F3" s="2962"/>
      <c r="G3" s="2962"/>
      <c r="H3" s="2962"/>
      <c r="I3" s="2962"/>
      <c r="J3" s="2962"/>
      <c r="K3" s="2962"/>
      <c r="L3" s="2962"/>
      <c r="M3" s="2962"/>
      <c r="N3" s="2962"/>
    </row>
    <row r="4" spans="1:14" s="19" customFormat="1" ht="15" customHeight="1" x14ac:dyDescent="0.2">
      <c r="A4" s="2959"/>
      <c r="B4" s="2963" t="s">
        <v>0</v>
      </c>
      <c r="C4" s="2965" t="s">
        <v>8</v>
      </c>
      <c r="D4" s="2966"/>
      <c r="E4" s="2966"/>
      <c r="F4" s="2967"/>
      <c r="G4" s="2968" t="s">
        <v>127</v>
      </c>
      <c r="H4" s="2969"/>
      <c r="I4" s="2969"/>
      <c r="J4" s="2969"/>
      <c r="K4" s="2970"/>
      <c r="L4" s="2971" t="s">
        <v>99</v>
      </c>
      <c r="M4" s="2972"/>
      <c r="N4" s="2972"/>
    </row>
    <row r="5" spans="1:14" s="35" customFormat="1" ht="15" customHeight="1" x14ac:dyDescent="0.25">
      <c r="A5" s="2959"/>
      <c r="B5" s="2963"/>
      <c r="C5" s="2973" t="s">
        <v>9</v>
      </c>
      <c r="D5" s="2976" t="s">
        <v>70</v>
      </c>
      <c r="E5" s="2976" t="s">
        <v>6</v>
      </c>
      <c r="F5" s="2979" t="s">
        <v>115</v>
      </c>
      <c r="G5" s="2973" t="s">
        <v>11</v>
      </c>
      <c r="H5" s="2976" t="s">
        <v>71</v>
      </c>
      <c r="I5" s="2976" t="s">
        <v>72</v>
      </c>
      <c r="J5" s="2976" t="s">
        <v>73</v>
      </c>
      <c r="K5" s="2979" t="s">
        <v>100</v>
      </c>
      <c r="L5" s="2973" t="s">
        <v>101</v>
      </c>
      <c r="M5" s="2976" t="s">
        <v>102</v>
      </c>
      <c r="N5" s="2976" t="s">
        <v>5</v>
      </c>
    </row>
    <row r="6" spans="1:14" s="35" customFormat="1" ht="10.5" customHeight="1" x14ac:dyDescent="0.25">
      <c r="A6" s="2959"/>
      <c r="B6" s="2963"/>
      <c r="C6" s="2974"/>
      <c r="D6" s="2977"/>
      <c r="E6" s="2977"/>
      <c r="F6" s="2980"/>
      <c r="G6" s="2974"/>
      <c r="H6" s="2977"/>
      <c r="I6" s="2977"/>
      <c r="J6" s="2977"/>
      <c r="K6" s="2980"/>
      <c r="L6" s="2974"/>
      <c r="M6" s="2977"/>
      <c r="N6" s="2977"/>
    </row>
    <row r="7" spans="1:14" s="20" customFormat="1" ht="15" customHeight="1" thickBot="1" x14ac:dyDescent="0.3">
      <c r="A7" s="2960"/>
      <c r="B7" s="2964"/>
      <c r="C7" s="2975"/>
      <c r="D7" s="2978"/>
      <c r="E7" s="2978"/>
      <c r="F7" s="2981"/>
      <c r="G7" s="2975"/>
      <c r="H7" s="2978"/>
      <c r="I7" s="2978"/>
      <c r="J7" s="2978"/>
      <c r="K7" s="2981"/>
      <c r="L7" s="2975"/>
      <c r="M7" s="2978"/>
      <c r="N7" s="2978"/>
    </row>
    <row r="8" spans="1:14" s="15" customFormat="1" ht="15" customHeight="1" x14ac:dyDescent="0.2">
      <c r="A8" s="146" t="s">
        <v>74</v>
      </c>
      <c r="B8" s="1422">
        <v>79444950</v>
      </c>
      <c r="C8" s="1423">
        <v>10661570</v>
      </c>
      <c r="D8" s="1424">
        <v>4261100</v>
      </c>
      <c r="E8" s="1425">
        <v>21746880</v>
      </c>
      <c r="F8" s="1426">
        <v>42775410</v>
      </c>
      <c r="G8" s="1427">
        <v>9531710</v>
      </c>
      <c r="H8" s="1428">
        <v>3913420</v>
      </c>
      <c r="I8" s="1429">
        <v>6793450</v>
      </c>
      <c r="J8" s="1430">
        <v>5540720</v>
      </c>
      <c r="K8" s="1431">
        <v>38742990</v>
      </c>
      <c r="L8" s="1432">
        <v>43271440</v>
      </c>
      <c r="M8" s="1433">
        <v>11046360</v>
      </c>
      <c r="N8" s="1434">
        <v>16887870</v>
      </c>
    </row>
    <row r="9" spans="1:14" s="15" customFormat="1" ht="2.25" customHeight="1" x14ac:dyDescent="0.2">
      <c r="A9" s="147"/>
      <c r="B9" s="208"/>
      <c r="C9" s="209"/>
      <c r="D9" s="209"/>
      <c r="E9" s="209"/>
      <c r="F9" s="208"/>
      <c r="G9" s="209"/>
      <c r="H9" s="209"/>
      <c r="I9" s="209"/>
      <c r="J9" s="209"/>
      <c r="K9" s="208"/>
      <c r="L9" s="209"/>
      <c r="M9" s="209"/>
      <c r="N9" s="210"/>
    </row>
    <row r="10" spans="1:14" ht="5.0999999999999996" customHeight="1" x14ac:dyDescent="0.2">
      <c r="A10" s="148"/>
      <c r="B10" s="211"/>
      <c r="C10" s="212"/>
      <c r="D10" s="212"/>
      <c r="E10" s="212"/>
      <c r="F10" s="211"/>
      <c r="G10" s="212"/>
      <c r="H10" s="212"/>
      <c r="I10" s="212"/>
      <c r="J10" s="212"/>
      <c r="K10" s="211"/>
      <c r="L10" s="212"/>
      <c r="M10" s="212"/>
      <c r="N10" s="213"/>
    </row>
    <row r="11" spans="1:14" ht="15" customHeight="1" x14ac:dyDescent="0.2">
      <c r="A11" s="148" t="s">
        <v>15</v>
      </c>
      <c r="B11" s="1435">
        <v>1200770</v>
      </c>
      <c r="C11" s="1486">
        <v>162680</v>
      </c>
      <c r="D11" s="1537">
        <v>66610</v>
      </c>
      <c r="E11" s="1588">
        <v>329770</v>
      </c>
      <c r="F11" s="1639">
        <v>641710</v>
      </c>
      <c r="G11" s="1690">
        <v>185750</v>
      </c>
      <c r="H11" s="1741">
        <v>69570</v>
      </c>
      <c r="I11" s="1792">
        <v>129730</v>
      </c>
      <c r="J11" s="1843">
        <v>88650</v>
      </c>
      <c r="K11" s="1894">
        <v>497780</v>
      </c>
      <c r="L11" s="1945">
        <v>730060</v>
      </c>
      <c r="M11" s="1996">
        <v>360880</v>
      </c>
      <c r="N11" s="2047">
        <v>60580</v>
      </c>
    </row>
    <row r="12" spans="1:14" ht="15" customHeight="1" x14ac:dyDescent="0.2">
      <c r="A12" s="148" t="s">
        <v>16</v>
      </c>
      <c r="B12" s="1436">
        <v>173360</v>
      </c>
      <c r="C12" s="1487">
        <v>22270</v>
      </c>
      <c r="D12" s="1538">
        <v>9390</v>
      </c>
      <c r="E12" s="1589">
        <v>47610</v>
      </c>
      <c r="F12" s="1640">
        <v>94090</v>
      </c>
      <c r="G12" s="1691">
        <v>17050</v>
      </c>
      <c r="H12" s="1742">
        <v>6260</v>
      </c>
      <c r="I12" s="1793">
        <v>12310</v>
      </c>
      <c r="J12" s="1844">
        <v>13120</v>
      </c>
      <c r="K12" s="1895">
        <v>92970</v>
      </c>
      <c r="L12" s="1946">
        <v>97110</v>
      </c>
      <c r="M12" s="1997">
        <v>5590</v>
      </c>
      <c r="N12" s="2048">
        <v>14080</v>
      </c>
    </row>
    <row r="13" spans="1:14" ht="15" customHeight="1" x14ac:dyDescent="0.2">
      <c r="A13" s="148" t="s">
        <v>17</v>
      </c>
      <c r="B13" s="1437">
        <v>1689570</v>
      </c>
      <c r="C13" s="1488">
        <v>238190</v>
      </c>
      <c r="D13" s="1539">
        <v>93510</v>
      </c>
      <c r="E13" s="1590">
        <v>475910</v>
      </c>
      <c r="F13" s="1641">
        <v>881960</v>
      </c>
      <c r="G13" s="1692">
        <v>208690</v>
      </c>
      <c r="H13" s="1743">
        <v>90390</v>
      </c>
      <c r="I13" s="1794">
        <v>167600</v>
      </c>
      <c r="J13" s="1845">
        <v>127450</v>
      </c>
      <c r="K13" s="1896">
        <v>763730</v>
      </c>
      <c r="L13" s="1947">
        <v>767410</v>
      </c>
      <c r="M13" s="1998">
        <v>85590</v>
      </c>
      <c r="N13" s="2049">
        <v>641460</v>
      </c>
    </row>
    <row r="14" spans="1:14" ht="15" customHeight="1" x14ac:dyDescent="0.2">
      <c r="A14" s="148" t="s">
        <v>18</v>
      </c>
      <c r="B14" s="1438">
        <v>711820</v>
      </c>
      <c r="C14" s="1489">
        <v>101450</v>
      </c>
      <c r="D14" s="1540">
        <v>39170</v>
      </c>
      <c r="E14" s="1591">
        <v>195520</v>
      </c>
      <c r="F14" s="1642">
        <v>375690</v>
      </c>
      <c r="G14" s="1693">
        <v>111060</v>
      </c>
      <c r="H14" s="1744">
        <v>43420</v>
      </c>
      <c r="I14" s="1795">
        <v>73280</v>
      </c>
      <c r="J14" s="1846">
        <v>55940</v>
      </c>
      <c r="K14" s="1897">
        <v>287510</v>
      </c>
      <c r="L14" s="1948">
        <v>481660</v>
      </c>
      <c r="M14" s="1999">
        <v>124470</v>
      </c>
      <c r="N14" s="2050">
        <v>67010</v>
      </c>
    </row>
    <row r="15" spans="1:14" ht="15" customHeight="1" x14ac:dyDescent="0.2">
      <c r="A15" s="148" t="s">
        <v>19</v>
      </c>
      <c r="B15" s="1439">
        <v>9806820</v>
      </c>
      <c r="C15" s="1490">
        <v>1287810</v>
      </c>
      <c r="D15" s="1541">
        <v>503380</v>
      </c>
      <c r="E15" s="1592">
        <v>2689330</v>
      </c>
      <c r="F15" s="1643">
        <v>5326300</v>
      </c>
      <c r="G15" s="1694">
        <v>1107540</v>
      </c>
      <c r="H15" s="1745">
        <v>458780</v>
      </c>
      <c r="I15" s="1796">
        <v>814350</v>
      </c>
      <c r="J15" s="1847">
        <v>649650</v>
      </c>
      <c r="K15" s="1898">
        <v>4985310</v>
      </c>
      <c r="L15" s="1949">
        <v>2961470</v>
      </c>
      <c r="M15" s="2000">
        <v>547630</v>
      </c>
      <c r="N15" s="2051">
        <v>4343760</v>
      </c>
    </row>
    <row r="16" spans="1:14" ht="15" customHeight="1" x14ac:dyDescent="0.2">
      <c r="A16" s="148" t="s">
        <v>20</v>
      </c>
      <c r="B16" s="1440">
        <v>1436670</v>
      </c>
      <c r="C16" s="1491">
        <v>181400</v>
      </c>
      <c r="D16" s="1542">
        <v>73180</v>
      </c>
      <c r="E16" s="1593">
        <v>393400</v>
      </c>
      <c r="F16" s="1644">
        <v>788690</v>
      </c>
      <c r="G16" s="1695">
        <v>129420</v>
      </c>
      <c r="H16" s="1746">
        <v>56590</v>
      </c>
      <c r="I16" s="1797">
        <v>103570</v>
      </c>
      <c r="J16" s="1848">
        <v>91800</v>
      </c>
      <c r="K16" s="1899">
        <v>800700</v>
      </c>
      <c r="L16" s="1950">
        <v>911890</v>
      </c>
      <c r="M16" s="2001">
        <v>58280</v>
      </c>
      <c r="N16" s="2052">
        <v>354630</v>
      </c>
    </row>
    <row r="17" spans="1:14" ht="15" customHeight="1" x14ac:dyDescent="0.2">
      <c r="A17" s="148" t="s">
        <v>69</v>
      </c>
      <c r="B17" s="1441">
        <v>834570</v>
      </c>
      <c r="C17" s="1492">
        <v>111070</v>
      </c>
      <c r="D17" s="1543">
        <v>51930</v>
      </c>
      <c r="E17" s="1594">
        <v>224530</v>
      </c>
      <c r="F17" s="1645">
        <v>447040</v>
      </c>
      <c r="G17" s="1696">
        <v>86610</v>
      </c>
      <c r="H17" s="1747">
        <v>33630</v>
      </c>
      <c r="I17" s="1798">
        <v>49250</v>
      </c>
      <c r="J17" s="1849">
        <v>45350</v>
      </c>
      <c r="K17" s="1900">
        <v>456720</v>
      </c>
      <c r="L17" s="1951">
        <v>484330</v>
      </c>
      <c r="M17" s="2002">
        <v>101590</v>
      </c>
      <c r="N17" s="2053">
        <v>175820</v>
      </c>
    </row>
    <row r="18" spans="1:14" ht="15" customHeight="1" x14ac:dyDescent="0.2">
      <c r="A18" s="148" t="s">
        <v>21</v>
      </c>
      <c r="B18" s="1442">
        <v>224890</v>
      </c>
      <c r="C18" s="1493">
        <v>31250</v>
      </c>
      <c r="D18" s="1544">
        <v>12500</v>
      </c>
      <c r="E18" s="1595">
        <v>59540</v>
      </c>
      <c r="F18" s="1646">
        <v>121610</v>
      </c>
      <c r="G18" s="1697">
        <v>22330</v>
      </c>
      <c r="H18" s="1748">
        <v>10950</v>
      </c>
      <c r="I18" s="1799">
        <v>17750</v>
      </c>
      <c r="J18" s="1850">
        <v>13920</v>
      </c>
      <c r="K18" s="1901">
        <v>116190</v>
      </c>
      <c r="L18" s="1952">
        <v>122340</v>
      </c>
      <c r="M18" s="2003">
        <v>57300</v>
      </c>
      <c r="N18" s="2054">
        <v>26810</v>
      </c>
    </row>
    <row r="19" spans="1:14" ht="15" customHeight="1" x14ac:dyDescent="0.2">
      <c r="A19" s="148" t="s">
        <v>22</v>
      </c>
      <c r="B19" s="1443">
        <v>210550</v>
      </c>
      <c r="C19" s="1494">
        <v>14300</v>
      </c>
      <c r="D19" s="1545">
        <v>10710</v>
      </c>
      <c r="E19" s="1596">
        <v>69250</v>
      </c>
      <c r="F19" s="1647">
        <v>116290</v>
      </c>
      <c r="G19" s="1698">
        <v>24160</v>
      </c>
      <c r="H19" s="1749">
        <v>6490</v>
      </c>
      <c r="I19" s="1800">
        <v>8840</v>
      </c>
      <c r="J19" s="1851">
        <v>8620</v>
      </c>
      <c r="K19" s="1902">
        <v>137430</v>
      </c>
      <c r="L19" s="1953">
        <v>88290</v>
      </c>
      <c r="M19" s="2004">
        <v>80850</v>
      </c>
      <c r="N19" s="2055">
        <v>22550</v>
      </c>
    </row>
    <row r="20" spans="1:14" ht="15" customHeight="1" x14ac:dyDescent="0.2">
      <c r="A20" s="148" t="s">
        <v>23</v>
      </c>
      <c r="B20" s="1444">
        <v>4821350</v>
      </c>
      <c r="C20" s="1495">
        <v>617000</v>
      </c>
      <c r="D20" s="1546">
        <v>231820</v>
      </c>
      <c r="E20" s="1597">
        <v>1278740</v>
      </c>
      <c r="F20" s="1648">
        <v>2693790</v>
      </c>
      <c r="G20" s="1699">
        <v>587940</v>
      </c>
      <c r="H20" s="1750">
        <v>277500</v>
      </c>
      <c r="I20" s="1801">
        <v>493860</v>
      </c>
      <c r="J20" s="1852">
        <v>393100</v>
      </c>
      <c r="K20" s="1903">
        <v>2220140</v>
      </c>
      <c r="L20" s="1954">
        <v>2153650</v>
      </c>
      <c r="M20" s="2005">
        <v>895380</v>
      </c>
      <c r="N20" s="2056">
        <v>1487270</v>
      </c>
    </row>
    <row r="21" spans="1:14" ht="15" customHeight="1" x14ac:dyDescent="0.2">
      <c r="A21" s="148" t="s">
        <v>24</v>
      </c>
      <c r="B21" s="1445">
        <v>2710480</v>
      </c>
      <c r="C21" s="1496">
        <v>366330</v>
      </c>
      <c r="D21" s="1547">
        <v>151890</v>
      </c>
      <c r="E21" s="1598">
        <v>729040</v>
      </c>
      <c r="F21" s="1649">
        <v>1463220</v>
      </c>
      <c r="G21" s="1700">
        <v>326670</v>
      </c>
      <c r="H21" s="1751">
        <v>140360</v>
      </c>
      <c r="I21" s="1802">
        <v>243560</v>
      </c>
      <c r="J21" s="1853">
        <v>195350</v>
      </c>
      <c r="K21" s="1904">
        <v>1286320</v>
      </c>
      <c r="L21" s="1955">
        <v>1256470</v>
      </c>
      <c r="M21" s="2006">
        <v>956830</v>
      </c>
      <c r="N21" s="2057">
        <v>295890</v>
      </c>
    </row>
    <row r="22" spans="1:14" ht="15" customHeight="1" x14ac:dyDescent="0.2">
      <c r="A22" s="148" t="s">
        <v>25</v>
      </c>
      <c r="B22" s="1446">
        <v>326850</v>
      </c>
      <c r="C22" s="1497">
        <v>41100</v>
      </c>
      <c r="D22" s="1548">
        <v>14820</v>
      </c>
      <c r="E22" s="1599">
        <v>87020</v>
      </c>
      <c r="F22" s="1650">
        <v>183920</v>
      </c>
      <c r="G22" s="1701">
        <v>30560</v>
      </c>
      <c r="H22" s="1752">
        <v>11630</v>
      </c>
      <c r="I22" s="1803">
        <v>24700</v>
      </c>
      <c r="J22" s="1854">
        <v>21090</v>
      </c>
      <c r="K22" s="1905">
        <v>182960</v>
      </c>
      <c r="L22" s="1956">
        <v>62230</v>
      </c>
      <c r="M22" s="2007">
        <v>6860</v>
      </c>
      <c r="N22" s="2058">
        <v>41140</v>
      </c>
    </row>
    <row r="23" spans="1:14" ht="15" customHeight="1" x14ac:dyDescent="0.2">
      <c r="A23" s="148" t="s">
        <v>26</v>
      </c>
      <c r="B23" s="1447">
        <v>437700</v>
      </c>
      <c r="C23" s="1498">
        <v>67800</v>
      </c>
      <c r="D23" s="1549">
        <v>25290</v>
      </c>
      <c r="E23" s="1600">
        <v>115770</v>
      </c>
      <c r="F23" s="1651">
        <v>228840</v>
      </c>
      <c r="G23" s="1702">
        <v>46640</v>
      </c>
      <c r="H23" s="1753">
        <v>24340</v>
      </c>
      <c r="I23" s="1804">
        <v>49650</v>
      </c>
      <c r="J23" s="1855">
        <v>34570</v>
      </c>
      <c r="K23" s="1906">
        <v>189400</v>
      </c>
      <c r="L23" s="1957">
        <v>342730</v>
      </c>
      <c r="M23" s="2008">
        <v>3550</v>
      </c>
      <c r="N23" s="2059">
        <v>66950</v>
      </c>
    </row>
    <row r="24" spans="1:14" ht="15" customHeight="1" x14ac:dyDescent="0.2">
      <c r="A24" s="148" t="s">
        <v>27</v>
      </c>
      <c r="B24" s="1448">
        <v>3079440</v>
      </c>
      <c r="C24" s="1499">
        <v>412810</v>
      </c>
      <c r="D24" s="1550">
        <v>165560</v>
      </c>
      <c r="E24" s="1601">
        <v>839910</v>
      </c>
      <c r="F24" s="1652">
        <v>1661160</v>
      </c>
      <c r="G24" s="1703">
        <v>330230</v>
      </c>
      <c r="H24" s="1754">
        <v>131620</v>
      </c>
      <c r="I24" s="1805">
        <v>222760</v>
      </c>
      <c r="J24" s="1856">
        <v>206340</v>
      </c>
      <c r="K24" s="1907">
        <v>1610130</v>
      </c>
      <c r="L24" s="1958">
        <v>1695430</v>
      </c>
      <c r="M24" s="2009">
        <v>473310</v>
      </c>
      <c r="N24" s="2060">
        <v>636220</v>
      </c>
    </row>
    <row r="25" spans="1:14" ht="15" customHeight="1" x14ac:dyDescent="0.2">
      <c r="A25" s="148" t="s">
        <v>28</v>
      </c>
      <c r="B25" s="1449">
        <v>1616410</v>
      </c>
      <c r="C25" s="1500">
        <v>228040</v>
      </c>
      <c r="D25" s="1551">
        <v>91300</v>
      </c>
      <c r="E25" s="1602">
        <v>454070</v>
      </c>
      <c r="F25" s="1653">
        <v>843000</v>
      </c>
      <c r="G25" s="1704">
        <v>206810</v>
      </c>
      <c r="H25" s="1755">
        <v>83970</v>
      </c>
      <c r="I25" s="1806">
        <v>157710</v>
      </c>
      <c r="J25" s="1857">
        <v>129360</v>
      </c>
      <c r="K25" s="1908">
        <v>719230</v>
      </c>
      <c r="L25" s="1959">
        <v>1205350</v>
      </c>
      <c r="M25" s="2010">
        <v>177020</v>
      </c>
      <c r="N25" s="2061">
        <v>141310</v>
      </c>
    </row>
    <row r="26" spans="1:14" ht="15" customHeight="1" x14ac:dyDescent="0.2">
      <c r="A26" s="148" t="s">
        <v>29</v>
      </c>
      <c r="B26" s="1450">
        <v>736410</v>
      </c>
      <c r="C26" s="1501">
        <v>108890</v>
      </c>
      <c r="D26" s="1552">
        <v>44160</v>
      </c>
      <c r="E26" s="1603">
        <v>207110</v>
      </c>
      <c r="F26" s="1654">
        <v>376260</v>
      </c>
      <c r="G26" s="1705">
        <v>86620</v>
      </c>
      <c r="H26" s="1756">
        <v>38940</v>
      </c>
      <c r="I26" s="1807">
        <v>66520</v>
      </c>
      <c r="J26" s="1858">
        <v>58340</v>
      </c>
      <c r="K26" s="1909">
        <v>332940</v>
      </c>
      <c r="L26" s="1960">
        <v>598990</v>
      </c>
      <c r="M26" s="2011">
        <v>34380</v>
      </c>
      <c r="N26" s="2062">
        <v>57580</v>
      </c>
    </row>
    <row r="27" spans="1:14" ht="15" customHeight="1" x14ac:dyDescent="0.2">
      <c r="A27" s="148" t="s">
        <v>30</v>
      </c>
      <c r="B27" s="1451">
        <v>688100</v>
      </c>
      <c r="C27" s="1502">
        <v>99450</v>
      </c>
      <c r="D27" s="1553">
        <v>39980</v>
      </c>
      <c r="E27" s="1604">
        <v>193740</v>
      </c>
      <c r="F27" s="1655">
        <v>354940</v>
      </c>
      <c r="G27" s="1706">
        <v>88160</v>
      </c>
      <c r="H27" s="1757">
        <v>33970</v>
      </c>
      <c r="I27" s="1808">
        <v>64740</v>
      </c>
      <c r="J27" s="1859">
        <v>50970</v>
      </c>
      <c r="K27" s="1910">
        <v>310830</v>
      </c>
      <c r="L27" s="1961">
        <v>490510</v>
      </c>
      <c r="M27" s="2012">
        <v>41230</v>
      </c>
      <c r="N27" s="2063">
        <v>100360</v>
      </c>
    </row>
    <row r="28" spans="1:14" ht="15" customHeight="1" x14ac:dyDescent="0.2">
      <c r="A28" s="148" t="s">
        <v>31</v>
      </c>
      <c r="B28" s="1452">
        <v>1053810</v>
      </c>
      <c r="C28" s="1503">
        <v>144770</v>
      </c>
      <c r="D28" s="1554">
        <v>58490</v>
      </c>
      <c r="E28" s="1605">
        <v>289880</v>
      </c>
      <c r="F28" s="1656">
        <v>560680</v>
      </c>
      <c r="G28" s="1707">
        <v>164620</v>
      </c>
      <c r="H28" s="1758">
        <v>59610</v>
      </c>
      <c r="I28" s="1809">
        <v>100660</v>
      </c>
      <c r="J28" s="1860">
        <v>79720</v>
      </c>
      <c r="K28" s="1911">
        <v>445960</v>
      </c>
      <c r="L28" s="1962">
        <v>864410</v>
      </c>
      <c r="M28" s="2013">
        <v>95660</v>
      </c>
      <c r="N28" s="2064">
        <v>46930</v>
      </c>
    </row>
    <row r="29" spans="1:14" ht="15" customHeight="1" x14ac:dyDescent="0.2">
      <c r="A29" s="148" t="s">
        <v>32</v>
      </c>
      <c r="B29" s="1453">
        <v>1119950</v>
      </c>
      <c r="C29" s="1504">
        <v>152190</v>
      </c>
      <c r="D29" s="1555">
        <v>57520</v>
      </c>
      <c r="E29" s="1606">
        <v>306510</v>
      </c>
      <c r="F29" s="1657">
        <v>603720</v>
      </c>
      <c r="G29" s="1708">
        <v>203520</v>
      </c>
      <c r="H29" s="1759">
        <v>70310</v>
      </c>
      <c r="I29" s="1810">
        <v>109430</v>
      </c>
      <c r="J29" s="1861">
        <v>83320</v>
      </c>
      <c r="K29" s="1912">
        <v>443650</v>
      </c>
      <c r="L29" s="1963">
        <v>609900</v>
      </c>
      <c r="M29" s="2014">
        <v>399300</v>
      </c>
      <c r="N29" s="2065">
        <v>61590</v>
      </c>
    </row>
    <row r="30" spans="1:14" ht="15" customHeight="1" x14ac:dyDescent="0.2">
      <c r="A30" s="148" t="s">
        <v>33</v>
      </c>
      <c r="B30" s="1454">
        <v>293400</v>
      </c>
      <c r="C30" s="1505">
        <v>38730</v>
      </c>
      <c r="D30" s="1556">
        <v>14890</v>
      </c>
      <c r="E30" s="1607">
        <v>75820</v>
      </c>
      <c r="F30" s="1658">
        <v>163970</v>
      </c>
      <c r="G30" s="1709">
        <v>31120</v>
      </c>
      <c r="H30" s="1760">
        <v>13810</v>
      </c>
      <c r="I30" s="1811">
        <v>28860</v>
      </c>
      <c r="J30" s="1862">
        <v>20760</v>
      </c>
      <c r="K30" s="1913">
        <v>145230</v>
      </c>
      <c r="L30" s="1964">
        <v>266170</v>
      </c>
      <c r="M30" s="2015">
        <v>5970</v>
      </c>
      <c r="N30" s="2066">
        <v>7190</v>
      </c>
    </row>
    <row r="31" spans="1:14" ht="15" customHeight="1" x14ac:dyDescent="0.2">
      <c r="A31" s="148" t="s">
        <v>34</v>
      </c>
      <c r="B31" s="1455">
        <v>1487910</v>
      </c>
      <c r="C31" s="1506">
        <v>199460</v>
      </c>
      <c r="D31" s="1557">
        <v>75050</v>
      </c>
      <c r="E31" s="1608">
        <v>385060</v>
      </c>
      <c r="F31" s="1659">
        <v>828340</v>
      </c>
      <c r="G31" s="1710">
        <v>131250</v>
      </c>
      <c r="H31" s="1761">
        <v>53450</v>
      </c>
      <c r="I31" s="1812">
        <v>100910</v>
      </c>
      <c r="J31" s="1863">
        <v>80820</v>
      </c>
      <c r="K31" s="1914">
        <v>846970</v>
      </c>
      <c r="L31" s="1965">
        <v>663230</v>
      </c>
      <c r="M31" s="2016">
        <v>486260</v>
      </c>
      <c r="N31" s="2067">
        <v>178620</v>
      </c>
    </row>
    <row r="32" spans="1:14" ht="15" customHeight="1" x14ac:dyDescent="0.2">
      <c r="A32" s="148" t="s">
        <v>35</v>
      </c>
      <c r="B32" s="1456">
        <v>1716220</v>
      </c>
      <c r="C32" s="1507">
        <v>203070</v>
      </c>
      <c r="D32" s="1558">
        <v>106390</v>
      </c>
      <c r="E32" s="1609">
        <v>491780</v>
      </c>
      <c r="F32" s="1660">
        <v>914980</v>
      </c>
      <c r="G32" s="1711">
        <v>160270</v>
      </c>
      <c r="H32" s="1762">
        <v>62010</v>
      </c>
      <c r="I32" s="1813">
        <v>103900</v>
      </c>
      <c r="J32" s="1864">
        <v>74460</v>
      </c>
      <c r="K32" s="1915">
        <v>1006120</v>
      </c>
      <c r="L32" s="1966">
        <v>1117370</v>
      </c>
      <c r="M32" s="2017">
        <v>141460</v>
      </c>
      <c r="N32" s="2068">
        <v>254620</v>
      </c>
    </row>
    <row r="33" spans="1:14" ht="15" customHeight="1" x14ac:dyDescent="0.2">
      <c r="A33" s="148" t="s">
        <v>36</v>
      </c>
      <c r="B33" s="1457">
        <v>2322960</v>
      </c>
      <c r="C33" s="1508">
        <v>317510</v>
      </c>
      <c r="D33" s="1559">
        <v>130970</v>
      </c>
      <c r="E33" s="1610">
        <v>660940</v>
      </c>
      <c r="F33" s="1661">
        <v>1213540</v>
      </c>
      <c r="G33" s="1712">
        <v>310210</v>
      </c>
      <c r="H33" s="1763">
        <v>124320</v>
      </c>
      <c r="I33" s="1814">
        <v>217090</v>
      </c>
      <c r="J33" s="1865">
        <v>170520</v>
      </c>
      <c r="K33" s="1916">
        <v>1052340</v>
      </c>
      <c r="L33" s="1967">
        <v>1630890</v>
      </c>
      <c r="M33" s="2018">
        <v>359850</v>
      </c>
      <c r="N33" s="2069">
        <v>154420</v>
      </c>
    </row>
    <row r="34" spans="1:14" ht="15" customHeight="1" x14ac:dyDescent="0.2">
      <c r="A34" s="148" t="s">
        <v>37</v>
      </c>
      <c r="B34" s="1458">
        <v>1332930</v>
      </c>
      <c r="C34" s="1509">
        <v>186420</v>
      </c>
      <c r="D34" s="1560">
        <v>72660</v>
      </c>
      <c r="E34" s="1611">
        <v>357110</v>
      </c>
      <c r="F34" s="1662">
        <v>716750</v>
      </c>
      <c r="G34" s="1713">
        <v>112180</v>
      </c>
      <c r="H34" s="1764">
        <v>51940</v>
      </c>
      <c r="I34" s="1815">
        <v>86680</v>
      </c>
      <c r="J34" s="1866">
        <v>92560</v>
      </c>
      <c r="K34" s="1917">
        <v>730500</v>
      </c>
      <c r="L34" s="1968">
        <v>986020</v>
      </c>
      <c r="M34" s="2019">
        <v>109790</v>
      </c>
      <c r="N34" s="2070">
        <v>91120</v>
      </c>
    </row>
    <row r="35" spans="1:14" ht="15" customHeight="1" x14ac:dyDescent="0.2">
      <c r="A35" s="148" t="s">
        <v>38</v>
      </c>
      <c r="B35" s="1459">
        <v>715730</v>
      </c>
      <c r="C35" s="1510">
        <v>102090</v>
      </c>
      <c r="D35" s="1561">
        <v>41710</v>
      </c>
      <c r="E35" s="1612">
        <v>195800</v>
      </c>
      <c r="F35" s="1663">
        <v>376130</v>
      </c>
      <c r="G35" s="1714">
        <v>133520</v>
      </c>
      <c r="H35" s="1765">
        <v>48290</v>
      </c>
      <c r="I35" s="1816">
        <v>75930</v>
      </c>
      <c r="J35" s="1867">
        <v>57450</v>
      </c>
      <c r="K35" s="1918">
        <v>256720</v>
      </c>
      <c r="L35" s="1969">
        <v>368730</v>
      </c>
      <c r="M35" s="2020">
        <v>300070</v>
      </c>
      <c r="N35" s="2071">
        <v>24390</v>
      </c>
    </row>
    <row r="36" spans="1:14" ht="15" customHeight="1" x14ac:dyDescent="0.2">
      <c r="A36" s="148" t="s">
        <v>39</v>
      </c>
      <c r="B36" s="1460">
        <v>1440580</v>
      </c>
      <c r="C36" s="1511">
        <v>193280</v>
      </c>
      <c r="D36" s="1562">
        <v>79400</v>
      </c>
      <c r="E36" s="1613">
        <v>400400</v>
      </c>
      <c r="F36" s="1664">
        <v>767500</v>
      </c>
      <c r="G36" s="1715">
        <v>193640</v>
      </c>
      <c r="H36" s="1766">
        <v>81490</v>
      </c>
      <c r="I36" s="1817">
        <v>142660</v>
      </c>
      <c r="J36" s="1868">
        <v>117610</v>
      </c>
      <c r="K36" s="1919">
        <v>632490</v>
      </c>
      <c r="L36" s="1970">
        <v>1091660</v>
      </c>
      <c r="M36" s="2021">
        <v>188490</v>
      </c>
      <c r="N36" s="2072">
        <v>75620</v>
      </c>
    </row>
    <row r="37" spans="1:14" ht="15" customHeight="1" x14ac:dyDescent="0.2">
      <c r="A37" s="148" t="s">
        <v>40</v>
      </c>
      <c r="B37" s="1461">
        <v>241610</v>
      </c>
      <c r="C37" s="1512">
        <v>32770</v>
      </c>
      <c r="D37" s="1563">
        <v>12490</v>
      </c>
      <c r="E37" s="1614">
        <v>68040</v>
      </c>
      <c r="F37" s="1665">
        <v>128310</v>
      </c>
      <c r="G37" s="1716">
        <v>27210</v>
      </c>
      <c r="H37" s="1767">
        <v>13180</v>
      </c>
      <c r="I37" s="1818">
        <v>25870</v>
      </c>
      <c r="J37" s="1869">
        <v>20300</v>
      </c>
      <c r="K37" s="1920">
        <v>109790</v>
      </c>
      <c r="L37" s="1971">
        <v>199940</v>
      </c>
      <c r="M37" s="2022">
        <v>1370</v>
      </c>
      <c r="N37" s="2073">
        <v>12340</v>
      </c>
    </row>
    <row r="38" spans="1:14" ht="15" customHeight="1" x14ac:dyDescent="0.2">
      <c r="A38" s="148" t="s">
        <v>41</v>
      </c>
      <c r="B38" s="1462">
        <v>462280</v>
      </c>
      <c r="C38" s="1513">
        <v>69050</v>
      </c>
      <c r="D38" s="1564">
        <v>26610</v>
      </c>
      <c r="E38" s="1615">
        <v>129000</v>
      </c>
      <c r="F38" s="1666">
        <v>237620</v>
      </c>
      <c r="G38" s="1717">
        <v>47670</v>
      </c>
      <c r="H38" s="1768">
        <v>23240</v>
      </c>
      <c r="I38" s="1819">
        <v>44020</v>
      </c>
      <c r="J38" s="1870">
        <v>34920</v>
      </c>
      <c r="K38" s="1921">
        <v>216760</v>
      </c>
      <c r="L38" s="1972">
        <v>344350</v>
      </c>
      <c r="M38" s="2023">
        <v>25020</v>
      </c>
      <c r="N38" s="2074">
        <v>61410</v>
      </c>
    </row>
    <row r="39" spans="1:14" ht="15" customHeight="1" x14ac:dyDescent="0.2">
      <c r="A39" s="148" t="s">
        <v>42</v>
      </c>
      <c r="B39" s="1463">
        <v>749380</v>
      </c>
      <c r="C39" s="1514">
        <v>101200</v>
      </c>
      <c r="D39" s="1565">
        <v>32740</v>
      </c>
      <c r="E39" s="1616">
        <v>198500</v>
      </c>
      <c r="F39" s="1667">
        <v>416940</v>
      </c>
      <c r="G39" s="1718">
        <v>92040</v>
      </c>
      <c r="H39" s="1769">
        <v>39900</v>
      </c>
      <c r="I39" s="1820">
        <v>72710</v>
      </c>
      <c r="J39" s="1871">
        <v>62410</v>
      </c>
      <c r="K39" s="1922">
        <v>348390</v>
      </c>
      <c r="L39" s="1973">
        <v>298480</v>
      </c>
      <c r="M39" s="2024">
        <v>78130</v>
      </c>
      <c r="N39" s="2075">
        <v>260470</v>
      </c>
    </row>
    <row r="40" spans="1:14" ht="15" customHeight="1" x14ac:dyDescent="0.2">
      <c r="A40" s="149" t="s">
        <v>43</v>
      </c>
      <c r="B40" s="1464">
        <v>306460</v>
      </c>
      <c r="C40" s="1515">
        <v>39010</v>
      </c>
      <c r="D40" s="1566">
        <v>18370</v>
      </c>
      <c r="E40" s="1617">
        <v>83950</v>
      </c>
      <c r="F40" s="1668">
        <v>165120</v>
      </c>
      <c r="G40" s="1719">
        <v>16920</v>
      </c>
      <c r="H40" s="1770">
        <v>9320</v>
      </c>
      <c r="I40" s="1821">
        <v>18150</v>
      </c>
      <c r="J40" s="1872">
        <v>21050</v>
      </c>
      <c r="K40" s="1923">
        <v>183640</v>
      </c>
      <c r="L40" s="1974">
        <v>265740</v>
      </c>
      <c r="M40" s="2025">
        <v>5330</v>
      </c>
      <c r="N40" s="2076">
        <v>16250</v>
      </c>
    </row>
    <row r="41" spans="1:14" ht="15" customHeight="1" x14ac:dyDescent="0.2">
      <c r="A41" s="148" t="s">
        <v>44</v>
      </c>
      <c r="B41" s="1465">
        <v>2166140</v>
      </c>
      <c r="C41" s="1516">
        <v>295610</v>
      </c>
      <c r="D41" s="1567">
        <v>108060</v>
      </c>
      <c r="E41" s="1618">
        <v>561640</v>
      </c>
      <c r="F41" s="1669">
        <v>1200820</v>
      </c>
      <c r="G41" s="1720">
        <v>191170</v>
      </c>
      <c r="H41" s="1771">
        <v>69830</v>
      </c>
      <c r="I41" s="1822">
        <v>136440</v>
      </c>
      <c r="J41" s="1873">
        <v>106150</v>
      </c>
      <c r="K41" s="1924">
        <v>1258870</v>
      </c>
      <c r="L41" s="1975">
        <v>1036830</v>
      </c>
      <c r="M41" s="2026">
        <v>311950</v>
      </c>
      <c r="N41" s="2077">
        <v>521990</v>
      </c>
    </row>
    <row r="42" spans="1:14" ht="15" customHeight="1" x14ac:dyDescent="0.2">
      <c r="A42" s="148" t="s">
        <v>45</v>
      </c>
      <c r="B42" s="1466">
        <v>494440</v>
      </c>
      <c r="C42" s="1517">
        <v>71690</v>
      </c>
      <c r="D42" s="1568">
        <v>29870</v>
      </c>
      <c r="E42" s="1619">
        <v>135920</v>
      </c>
      <c r="F42" s="1670">
        <v>256960</v>
      </c>
      <c r="G42" s="1721">
        <v>85850</v>
      </c>
      <c r="H42" s="1772">
        <v>32620</v>
      </c>
      <c r="I42" s="1823">
        <v>49850</v>
      </c>
      <c r="J42" s="1874">
        <v>39630</v>
      </c>
      <c r="K42" s="1925">
        <v>184930</v>
      </c>
      <c r="L42" s="1976">
        <v>142990</v>
      </c>
      <c r="M42" s="2027">
        <v>8700</v>
      </c>
      <c r="N42" s="2078">
        <v>272300</v>
      </c>
    </row>
    <row r="43" spans="1:14" ht="15" customHeight="1" x14ac:dyDescent="0.2">
      <c r="A43" s="148" t="s">
        <v>46</v>
      </c>
      <c r="B43" s="1467">
        <v>4856630</v>
      </c>
      <c r="C43" s="1518">
        <v>593380</v>
      </c>
      <c r="D43" s="1569">
        <v>252320</v>
      </c>
      <c r="E43" s="1620">
        <v>1375310</v>
      </c>
      <c r="F43" s="1671">
        <v>2635610</v>
      </c>
      <c r="G43" s="1722">
        <v>617420</v>
      </c>
      <c r="H43" s="1773">
        <v>222640</v>
      </c>
      <c r="I43" s="1824">
        <v>345170</v>
      </c>
      <c r="J43" s="1875">
        <v>280770</v>
      </c>
      <c r="K43" s="1926">
        <v>2544920</v>
      </c>
      <c r="L43" s="1977">
        <v>2444640</v>
      </c>
      <c r="M43" s="2028">
        <v>753310</v>
      </c>
      <c r="N43" s="2079">
        <v>1038700</v>
      </c>
    </row>
    <row r="44" spans="1:14" ht="15" customHeight="1" x14ac:dyDescent="0.2">
      <c r="A44" s="148" t="s">
        <v>47</v>
      </c>
      <c r="B44" s="1468">
        <v>2522680</v>
      </c>
      <c r="C44" s="1519">
        <v>330090</v>
      </c>
      <c r="D44" s="1570">
        <v>143760</v>
      </c>
      <c r="E44" s="1621">
        <v>684720</v>
      </c>
      <c r="F44" s="1672">
        <v>1364100</v>
      </c>
      <c r="G44" s="1723">
        <v>329870</v>
      </c>
      <c r="H44" s="1774">
        <v>137750</v>
      </c>
      <c r="I44" s="1825">
        <v>238150</v>
      </c>
      <c r="J44" s="1876">
        <v>187240</v>
      </c>
      <c r="K44" s="1927">
        <v>1155820</v>
      </c>
      <c r="L44" s="1978">
        <v>1450030</v>
      </c>
      <c r="M44" s="2029">
        <v>593840</v>
      </c>
      <c r="N44" s="2080">
        <v>287900</v>
      </c>
    </row>
    <row r="45" spans="1:14" ht="15" customHeight="1" x14ac:dyDescent="0.2">
      <c r="A45" s="148" t="s">
        <v>48</v>
      </c>
      <c r="B45" s="1469">
        <v>179190</v>
      </c>
      <c r="C45" s="1520">
        <v>22210</v>
      </c>
      <c r="D45" s="1571">
        <v>10640</v>
      </c>
      <c r="E45" s="1622">
        <v>56540</v>
      </c>
      <c r="F45" s="1673">
        <v>89800</v>
      </c>
      <c r="G45" s="1724">
        <v>18700</v>
      </c>
      <c r="H45" s="1775">
        <v>7250</v>
      </c>
      <c r="I45" s="1826">
        <v>12670</v>
      </c>
      <c r="J45" s="1877">
        <v>13830</v>
      </c>
      <c r="K45" s="1928">
        <v>93890</v>
      </c>
      <c r="L45" s="1979">
        <v>144580</v>
      </c>
      <c r="M45" s="2030">
        <v>6920</v>
      </c>
      <c r="N45" s="2081">
        <v>8750</v>
      </c>
    </row>
    <row r="46" spans="1:14" ht="15" customHeight="1" x14ac:dyDescent="0.2">
      <c r="A46" s="148" t="s">
        <v>49</v>
      </c>
      <c r="B46" s="1470">
        <v>2742340</v>
      </c>
      <c r="C46" s="1521">
        <v>383980</v>
      </c>
      <c r="D46" s="1572">
        <v>148600</v>
      </c>
      <c r="E46" s="1623">
        <v>753840</v>
      </c>
      <c r="F46" s="1674">
        <v>1455920</v>
      </c>
      <c r="G46" s="1725">
        <v>368160</v>
      </c>
      <c r="H46" s="1776">
        <v>145020</v>
      </c>
      <c r="I46" s="1827">
        <v>231600</v>
      </c>
      <c r="J46" s="1878">
        <v>197300</v>
      </c>
      <c r="K46" s="1929">
        <v>1267680</v>
      </c>
      <c r="L46" s="1980">
        <v>2050050</v>
      </c>
      <c r="M46" s="2031">
        <v>389910</v>
      </c>
      <c r="N46" s="2082">
        <v>135080</v>
      </c>
    </row>
    <row r="47" spans="1:14" ht="15" customHeight="1" x14ac:dyDescent="0.2">
      <c r="A47" s="148" t="s">
        <v>50</v>
      </c>
      <c r="B47" s="1471">
        <v>947270</v>
      </c>
      <c r="C47" s="1522">
        <v>135120</v>
      </c>
      <c r="D47" s="1573">
        <v>52030</v>
      </c>
      <c r="E47" s="1624">
        <v>263150</v>
      </c>
      <c r="F47" s="1675">
        <v>496960</v>
      </c>
      <c r="G47" s="1726">
        <v>137300</v>
      </c>
      <c r="H47" s="1777">
        <v>63680</v>
      </c>
      <c r="I47" s="1828">
        <v>98990</v>
      </c>
      <c r="J47" s="1879">
        <v>80120</v>
      </c>
      <c r="K47" s="1930">
        <v>380020</v>
      </c>
      <c r="L47" s="1981">
        <v>570620</v>
      </c>
      <c r="M47" s="2032">
        <v>76030</v>
      </c>
      <c r="N47" s="2083">
        <v>121380</v>
      </c>
    </row>
    <row r="48" spans="1:14" ht="15" customHeight="1" x14ac:dyDescent="0.2">
      <c r="A48" s="148" t="s">
        <v>51</v>
      </c>
      <c r="B48" s="1472">
        <v>1013450</v>
      </c>
      <c r="C48" s="1523">
        <v>125100</v>
      </c>
      <c r="D48" s="1574">
        <v>48940</v>
      </c>
      <c r="E48" s="1625">
        <v>273140</v>
      </c>
      <c r="F48" s="1676">
        <v>566270</v>
      </c>
      <c r="G48" s="1727">
        <v>114930</v>
      </c>
      <c r="H48" s="1778">
        <v>48750</v>
      </c>
      <c r="I48" s="1829">
        <v>83120</v>
      </c>
      <c r="J48" s="1880">
        <v>73250</v>
      </c>
      <c r="K48" s="1931">
        <v>519360</v>
      </c>
      <c r="L48" s="1982">
        <v>707260</v>
      </c>
      <c r="M48" s="2033">
        <v>21000</v>
      </c>
      <c r="N48" s="2084">
        <v>166190</v>
      </c>
    </row>
    <row r="49" spans="1:14" ht="15" customHeight="1" x14ac:dyDescent="0.2">
      <c r="A49" s="148" t="s">
        <v>52</v>
      </c>
      <c r="B49" s="1473">
        <v>2957550</v>
      </c>
      <c r="C49" s="1524">
        <v>391520</v>
      </c>
      <c r="D49" s="1575">
        <v>168130</v>
      </c>
      <c r="E49" s="1626">
        <v>802790</v>
      </c>
      <c r="F49" s="1677">
        <v>1595110</v>
      </c>
      <c r="G49" s="1728">
        <v>339830</v>
      </c>
      <c r="H49" s="1779">
        <v>137430</v>
      </c>
      <c r="I49" s="1830">
        <v>229840</v>
      </c>
      <c r="J49" s="1881">
        <v>199220</v>
      </c>
      <c r="K49" s="1932">
        <v>1491590</v>
      </c>
      <c r="L49" s="1983">
        <v>2087200</v>
      </c>
      <c r="M49" s="2034">
        <v>368590</v>
      </c>
      <c r="N49" s="2085">
        <v>289870</v>
      </c>
    </row>
    <row r="50" spans="1:14" ht="15" customHeight="1" x14ac:dyDescent="0.2">
      <c r="A50" s="148" t="s">
        <v>53</v>
      </c>
      <c r="B50" s="1474">
        <v>260830</v>
      </c>
      <c r="C50" s="1525">
        <v>31780</v>
      </c>
      <c r="D50" s="1576">
        <v>17960</v>
      </c>
      <c r="E50" s="1627">
        <v>74520</v>
      </c>
      <c r="F50" s="1678">
        <v>136570</v>
      </c>
      <c r="G50" s="1729">
        <v>32070</v>
      </c>
      <c r="H50" s="1780">
        <v>9730</v>
      </c>
      <c r="I50" s="1831">
        <v>20220</v>
      </c>
      <c r="J50" s="1882">
        <v>14010</v>
      </c>
      <c r="K50" s="1933">
        <v>135050</v>
      </c>
      <c r="L50" s="1984">
        <v>170560</v>
      </c>
      <c r="M50" s="2035">
        <v>18560</v>
      </c>
      <c r="N50" s="2086">
        <v>51090</v>
      </c>
    </row>
    <row r="51" spans="1:14" ht="15" customHeight="1" x14ac:dyDescent="0.2">
      <c r="A51" s="148" t="s">
        <v>54</v>
      </c>
      <c r="B51" s="1475">
        <v>1207550</v>
      </c>
      <c r="C51" s="1526">
        <v>160180</v>
      </c>
      <c r="D51" s="1577">
        <v>68420</v>
      </c>
      <c r="E51" s="1628">
        <v>326860</v>
      </c>
      <c r="F51" s="1679">
        <v>652090</v>
      </c>
      <c r="G51" s="1730">
        <v>166650</v>
      </c>
      <c r="H51" s="1781">
        <v>64990</v>
      </c>
      <c r="I51" s="1832">
        <v>120600</v>
      </c>
      <c r="J51" s="1883">
        <v>97490</v>
      </c>
      <c r="K51" s="1934">
        <v>529230</v>
      </c>
      <c r="L51" s="1985">
        <v>713190</v>
      </c>
      <c r="M51" s="2036">
        <v>353420</v>
      </c>
      <c r="N51" s="2087">
        <v>83700</v>
      </c>
    </row>
    <row r="52" spans="1:14" ht="15" customHeight="1" x14ac:dyDescent="0.2">
      <c r="A52" s="148" t="s">
        <v>55</v>
      </c>
      <c r="B52" s="1476">
        <v>198930</v>
      </c>
      <c r="C52" s="1527">
        <v>30580</v>
      </c>
      <c r="D52" s="1578">
        <v>11680</v>
      </c>
      <c r="E52" s="1629">
        <v>54960</v>
      </c>
      <c r="F52" s="1680">
        <v>101710</v>
      </c>
      <c r="G52" s="1731">
        <v>22360</v>
      </c>
      <c r="H52" s="1782">
        <v>8690</v>
      </c>
      <c r="I52" s="1833">
        <v>17030</v>
      </c>
      <c r="J52" s="1884">
        <v>14750</v>
      </c>
      <c r="K52" s="1935">
        <v>93840</v>
      </c>
      <c r="L52" s="1986">
        <v>154470</v>
      </c>
      <c r="M52" s="2037">
        <v>4990</v>
      </c>
      <c r="N52" s="2088">
        <v>9610</v>
      </c>
    </row>
    <row r="53" spans="1:14" ht="15" customHeight="1" x14ac:dyDescent="0.2">
      <c r="A53" s="148" t="s">
        <v>56</v>
      </c>
      <c r="B53" s="1477">
        <v>1665150</v>
      </c>
      <c r="C53" s="1528">
        <v>221400</v>
      </c>
      <c r="D53" s="1579">
        <v>85690</v>
      </c>
      <c r="E53" s="1630">
        <v>463990</v>
      </c>
      <c r="F53" s="1681">
        <v>894070</v>
      </c>
      <c r="G53" s="1732">
        <v>218190</v>
      </c>
      <c r="H53" s="1783">
        <v>88530</v>
      </c>
      <c r="I53" s="1834">
        <v>170720</v>
      </c>
      <c r="J53" s="1885">
        <v>138260</v>
      </c>
      <c r="K53" s="1936">
        <v>742350</v>
      </c>
      <c r="L53" s="1987">
        <v>1162220</v>
      </c>
      <c r="M53" s="2038">
        <v>314900</v>
      </c>
      <c r="N53" s="2089">
        <v>109770</v>
      </c>
    </row>
    <row r="54" spans="1:14" ht="15" customHeight="1" x14ac:dyDescent="0.2">
      <c r="A54" s="148" t="s">
        <v>57</v>
      </c>
      <c r="B54" s="1478">
        <v>7445780</v>
      </c>
      <c r="C54" s="1529">
        <v>1071680</v>
      </c>
      <c r="D54" s="1580">
        <v>398390</v>
      </c>
      <c r="E54" s="1631">
        <v>2007720</v>
      </c>
      <c r="F54" s="1682">
        <v>3967990</v>
      </c>
      <c r="G54" s="1733">
        <v>955230</v>
      </c>
      <c r="H54" s="1784">
        <v>413210</v>
      </c>
      <c r="I54" s="1835">
        <v>703440</v>
      </c>
      <c r="J54" s="1886">
        <v>537230</v>
      </c>
      <c r="K54" s="1937">
        <v>3366600</v>
      </c>
      <c r="L54" s="1988">
        <v>2674150</v>
      </c>
      <c r="M54" s="2039">
        <v>984420</v>
      </c>
      <c r="N54" s="2090">
        <v>3201550</v>
      </c>
    </row>
    <row r="55" spans="1:14" ht="15" customHeight="1" x14ac:dyDescent="0.2">
      <c r="A55" s="148" t="s">
        <v>58</v>
      </c>
      <c r="B55" s="1479">
        <v>864740</v>
      </c>
      <c r="C55" s="1530">
        <v>138380</v>
      </c>
      <c r="D55" s="1581">
        <v>48040</v>
      </c>
      <c r="E55" s="1632">
        <v>252870</v>
      </c>
      <c r="F55" s="1683">
        <v>425460</v>
      </c>
      <c r="G55" s="1734">
        <v>72780</v>
      </c>
      <c r="H55" s="1785">
        <v>36630</v>
      </c>
      <c r="I55" s="1836">
        <v>67330</v>
      </c>
      <c r="J55" s="1887">
        <v>64020</v>
      </c>
      <c r="K55" s="1938">
        <v>437560</v>
      </c>
      <c r="L55" s="1989">
        <v>657590</v>
      </c>
      <c r="M55" s="2040">
        <v>9570</v>
      </c>
      <c r="N55" s="2091">
        <v>133410</v>
      </c>
    </row>
    <row r="56" spans="1:14" ht="15" customHeight="1" x14ac:dyDescent="0.2">
      <c r="A56" s="148" t="s">
        <v>59</v>
      </c>
      <c r="B56" s="1480">
        <v>143700</v>
      </c>
      <c r="C56" s="1531">
        <v>17440</v>
      </c>
      <c r="D56" s="1582">
        <v>10120</v>
      </c>
      <c r="E56" s="1633">
        <v>40920</v>
      </c>
      <c r="F56" s="1684">
        <v>75220</v>
      </c>
      <c r="G56" s="1735">
        <v>16070</v>
      </c>
      <c r="H56" s="1786">
        <v>5580</v>
      </c>
      <c r="I56" s="1837">
        <v>12470</v>
      </c>
      <c r="J56" s="1888">
        <v>9090</v>
      </c>
      <c r="K56" s="1939">
        <v>72940</v>
      </c>
      <c r="L56" s="1990">
        <v>129430</v>
      </c>
      <c r="M56" s="2041">
        <v>2200</v>
      </c>
      <c r="N56" s="2092">
        <v>4190</v>
      </c>
    </row>
    <row r="57" spans="1:14" ht="15" customHeight="1" x14ac:dyDescent="0.2">
      <c r="A57" s="148" t="s">
        <v>60</v>
      </c>
      <c r="B57" s="1481">
        <v>2087750</v>
      </c>
      <c r="C57" s="1532">
        <v>269340</v>
      </c>
      <c r="D57" s="1583">
        <v>115200</v>
      </c>
      <c r="E57" s="1634">
        <v>563570</v>
      </c>
      <c r="F57" s="1685">
        <v>1139630</v>
      </c>
      <c r="G57" s="1736">
        <v>219840</v>
      </c>
      <c r="H57" s="1787">
        <v>85380</v>
      </c>
      <c r="I57" s="1838">
        <v>150810</v>
      </c>
      <c r="J57" s="1889">
        <v>127570</v>
      </c>
      <c r="K57" s="1940">
        <v>1119600</v>
      </c>
      <c r="L57" s="1991">
        <v>1178090</v>
      </c>
      <c r="M57" s="2042">
        <v>423950</v>
      </c>
      <c r="N57" s="2093">
        <v>239930</v>
      </c>
    </row>
    <row r="58" spans="1:14" ht="15" customHeight="1" x14ac:dyDescent="0.2">
      <c r="A58" s="148" t="s">
        <v>61</v>
      </c>
      <c r="B58" s="1482">
        <v>1867670</v>
      </c>
      <c r="C58" s="1533">
        <v>236300</v>
      </c>
      <c r="D58" s="1584">
        <v>85800</v>
      </c>
      <c r="E58" s="1635">
        <v>505930</v>
      </c>
      <c r="F58" s="1686">
        <v>1039640</v>
      </c>
      <c r="G58" s="1737">
        <v>182310</v>
      </c>
      <c r="H58" s="1788">
        <v>70830</v>
      </c>
      <c r="I58" s="1839">
        <v>120430</v>
      </c>
      <c r="J58" s="1890">
        <v>126510</v>
      </c>
      <c r="K58" s="1941">
        <v>1045490</v>
      </c>
      <c r="L58" s="1992">
        <v>1147630</v>
      </c>
      <c r="M58" s="2043">
        <v>78840</v>
      </c>
      <c r="N58" s="2094">
        <v>290480</v>
      </c>
    </row>
    <row r="59" spans="1:14" ht="15" customHeight="1" x14ac:dyDescent="0.2">
      <c r="A59" s="148" t="s">
        <v>62</v>
      </c>
      <c r="B59" s="1483">
        <v>392720</v>
      </c>
      <c r="C59" s="1534">
        <v>53980</v>
      </c>
      <c r="D59" s="1585">
        <v>20640</v>
      </c>
      <c r="E59" s="1636">
        <v>105540</v>
      </c>
      <c r="F59" s="1687">
        <v>212560</v>
      </c>
      <c r="G59" s="1738">
        <v>68990</v>
      </c>
      <c r="H59" s="1789">
        <v>27900</v>
      </c>
      <c r="I59" s="1840">
        <v>38910</v>
      </c>
      <c r="J59" s="1891">
        <v>27650</v>
      </c>
      <c r="K59" s="1942">
        <v>154650</v>
      </c>
      <c r="L59" s="1993">
        <v>357400</v>
      </c>
      <c r="M59" s="2044">
        <v>14180</v>
      </c>
      <c r="N59" s="2095">
        <v>8240</v>
      </c>
    </row>
    <row r="60" spans="1:14" ht="15" customHeight="1" x14ac:dyDescent="0.2">
      <c r="A60" s="243" t="s">
        <v>63</v>
      </c>
      <c r="B60" s="1484">
        <v>1349370</v>
      </c>
      <c r="C60" s="1535">
        <v>190850</v>
      </c>
      <c r="D60" s="1586">
        <v>76800</v>
      </c>
      <c r="E60" s="1637">
        <v>374790</v>
      </c>
      <c r="F60" s="1688">
        <v>706930</v>
      </c>
      <c r="G60" s="1739">
        <v>139380</v>
      </c>
      <c r="H60" s="1790">
        <v>60680</v>
      </c>
      <c r="I60" s="1841">
        <v>106650</v>
      </c>
      <c r="J60" s="1892">
        <v>97720</v>
      </c>
      <c r="K60" s="1943">
        <v>677290</v>
      </c>
      <c r="L60" s="1994">
        <v>1028260</v>
      </c>
      <c r="M60" s="2045">
        <v>102360</v>
      </c>
      <c r="N60" s="2096">
        <v>119830</v>
      </c>
    </row>
    <row r="61" spans="1:14" ht="15" customHeight="1" thickBot="1" x14ac:dyDescent="0.25">
      <c r="A61" s="244" t="s">
        <v>64</v>
      </c>
      <c r="B61" s="1485">
        <v>132090</v>
      </c>
      <c r="C61" s="1536">
        <v>19560</v>
      </c>
      <c r="D61" s="1587">
        <v>7550</v>
      </c>
      <c r="E61" s="1638">
        <v>35110</v>
      </c>
      <c r="F61" s="1689">
        <v>69870</v>
      </c>
      <c r="G61" s="1740">
        <v>14180</v>
      </c>
      <c r="H61" s="1791">
        <v>7030</v>
      </c>
      <c r="I61" s="1842">
        <v>11920</v>
      </c>
      <c r="J61" s="1893">
        <v>9420</v>
      </c>
      <c r="K61" s="1944">
        <v>62420</v>
      </c>
      <c r="L61" s="1995">
        <v>107410</v>
      </c>
      <c r="M61" s="2046">
        <v>1290</v>
      </c>
      <c r="N61" s="2097">
        <v>15520</v>
      </c>
    </row>
    <row r="62" spans="1:14" ht="28.5" customHeight="1" x14ac:dyDescent="0.2">
      <c r="A62" s="2909" t="s">
        <v>124</v>
      </c>
      <c r="B62" s="2910"/>
      <c r="C62" s="2910"/>
      <c r="D62" s="2910"/>
      <c r="E62" s="2910"/>
      <c r="F62" s="2910"/>
      <c r="G62" s="2910"/>
      <c r="H62" s="2910"/>
      <c r="I62" s="2910"/>
      <c r="J62" s="2910"/>
      <c r="K62" s="2910"/>
      <c r="L62" s="2910"/>
      <c r="M62" s="2910"/>
      <c r="N62" s="2910"/>
    </row>
  </sheetData>
  <sheetProtection algorithmName="SHA-512" hashValue="0xTeIZZEw5O2qnGeXTjmfZFFrOCYJdGVbTpYx5a2tYjZUGsXiLUJVj2r989S1mKUMC22D/HrlwXPHQhD/LJ+mQ==" saltValue="9J1wNWxfdraNZ7K283HUAA==" spinCount="100000" sheet="1" objects="1" scenarios="1"/>
  <mergeCells count="20">
    <mergeCell ref="A62:N62"/>
    <mergeCell ref="L5:L7"/>
    <mergeCell ref="M5:M7"/>
    <mergeCell ref="N5:N7"/>
    <mergeCell ref="A1:N2"/>
    <mergeCell ref="A3:A7"/>
    <mergeCell ref="B3:N3"/>
    <mergeCell ref="B4:B7"/>
    <mergeCell ref="C4:F4"/>
    <mergeCell ref="G4:K4"/>
    <mergeCell ref="L4:N4"/>
    <mergeCell ref="C5:C7"/>
    <mergeCell ref="D5:D7"/>
    <mergeCell ref="E5:E7"/>
    <mergeCell ref="F5:F7"/>
    <mergeCell ref="G5:G7"/>
    <mergeCell ref="H5:H7"/>
    <mergeCell ref="I5:I7"/>
    <mergeCell ref="J5:J7"/>
    <mergeCell ref="K5:K7"/>
  </mergeCells>
  <pageMargins left="0.7" right="0.7" top="0.52" bottom="0.25" header="0.35" footer="0.25"/>
  <pageSetup scale="60" orientation="landscape" horizontalDpi="4294967293" verticalDpi="120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6C3FD2-7ECC-4E08-8590-D7C8B204DC25}">
  <dimension ref="A1:BP62"/>
  <sheetViews>
    <sheetView zoomScaleNormal="100" workbookViewId="0">
      <selection activeCell="P25" sqref="P25"/>
    </sheetView>
  </sheetViews>
  <sheetFormatPr defaultColWidth="9.140625" defaultRowHeight="15" customHeight="1" x14ac:dyDescent="0.2"/>
  <cols>
    <col min="1" max="1" width="17.7109375" style="18" customWidth="1"/>
    <col min="2" max="13" width="12.7109375" style="11" customWidth="1"/>
    <col min="14" max="14" width="12.7109375" style="50" customWidth="1"/>
    <col min="15" max="15" width="9.140625" style="50"/>
    <col min="16" max="16" width="10.140625" style="11" bestFit="1" customWidth="1"/>
    <col min="17" max="17" width="9.140625" style="165"/>
    <col min="18" max="18" width="10.5703125" style="166" hidden="1" customWidth="1"/>
    <col min="19" max="30" width="10.5703125" style="28" hidden="1" customWidth="1"/>
    <col min="31" max="31" width="0" style="11" hidden="1" customWidth="1"/>
    <col min="32" max="16384" width="9.140625" style="11"/>
  </cols>
  <sheetData>
    <row r="1" spans="1:68" s="15" customFormat="1" ht="15" customHeight="1" x14ac:dyDescent="0.2">
      <c r="A1" s="2984" t="s">
        <v>116</v>
      </c>
      <c r="B1" s="2984"/>
      <c r="C1" s="2984"/>
      <c r="D1" s="2984"/>
      <c r="E1" s="2984"/>
      <c r="F1" s="2984"/>
      <c r="G1" s="2984"/>
      <c r="H1" s="2984"/>
      <c r="I1" s="2984"/>
      <c r="J1" s="2984"/>
      <c r="K1" s="2984"/>
      <c r="L1" s="2984"/>
      <c r="M1" s="2984"/>
      <c r="N1" s="2984"/>
      <c r="O1" s="49"/>
      <c r="Q1" s="2841"/>
      <c r="R1" s="2842" t="s">
        <v>65</v>
      </c>
      <c r="S1" s="2843"/>
      <c r="T1" s="2843"/>
      <c r="U1" s="2843"/>
      <c r="V1" s="2843"/>
      <c r="W1" s="2843"/>
      <c r="X1" s="2843"/>
      <c r="Y1" s="2843"/>
      <c r="Z1" s="2843"/>
      <c r="AA1" s="2843"/>
      <c r="AB1" s="2843"/>
      <c r="AC1" s="2843"/>
      <c r="AD1" s="2843"/>
      <c r="AE1" s="2841"/>
      <c r="AF1" s="2841"/>
      <c r="AG1" s="2841"/>
      <c r="AH1" s="2841"/>
      <c r="AI1" s="2841"/>
      <c r="AJ1" s="2841"/>
      <c r="AK1" s="2841"/>
      <c r="AL1" s="2841"/>
      <c r="AM1" s="2841"/>
      <c r="AN1" s="2841"/>
      <c r="AO1" s="2841"/>
      <c r="AP1" s="2841"/>
      <c r="AQ1" s="2841"/>
      <c r="AR1" s="2841"/>
      <c r="AS1" s="2841"/>
      <c r="AT1" s="2841"/>
      <c r="AU1" s="2841"/>
      <c r="AV1" s="2841"/>
      <c r="AW1" s="2841"/>
      <c r="AX1" s="2841"/>
      <c r="AY1" s="2841"/>
      <c r="AZ1" s="2841"/>
      <c r="BA1" s="2841"/>
      <c r="BB1" s="2841"/>
      <c r="BC1" s="2841"/>
      <c r="BD1" s="2841"/>
      <c r="BE1" s="2841"/>
      <c r="BF1" s="2841"/>
      <c r="BG1" s="2841"/>
      <c r="BH1" s="2841"/>
      <c r="BI1" s="2841"/>
      <c r="BJ1" s="2841"/>
      <c r="BK1" s="2841"/>
      <c r="BL1" s="2841"/>
      <c r="BM1" s="2841"/>
      <c r="BN1" s="2841"/>
      <c r="BO1" s="2841"/>
      <c r="BP1" s="2841"/>
    </row>
    <row r="2" spans="1:68" s="15" customFormat="1" ht="15" customHeight="1" x14ac:dyDescent="0.2">
      <c r="A2" s="2984"/>
      <c r="B2" s="2984"/>
      <c r="C2" s="2984"/>
      <c r="D2" s="2984"/>
      <c r="E2" s="2984"/>
      <c r="F2" s="2984"/>
      <c r="G2" s="2984"/>
      <c r="H2" s="2984"/>
      <c r="I2" s="2984"/>
      <c r="J2" s="2984"/>
      <c r="K2" s="2984"/>
      <c r="L2" s="2984"/>
      <c r="M2" s="2984"/>
      <c r="N2" s="2984"/>
      <c r="O2" s="49"/>
      <c r="Q2" s="2841"/>
      <c r="R2" s="2842"/>
      <c r="S2" s="2843"/>
      <c r="T2" s="2843"/>
      <c r="U2" s="2843"/>
      <c r="V2" s="2843"/>
      <c r="W2" s="2843"/>
      <c r="X2" s="2843"/>
      <c r="Y2" s="2843"/>
      <c r="Z2" s="2843"/>
      <c r="AA2" s="2843"/>
      <c r="AB2" s="2843"/>
      <c r="AC2" s="2843"/>
      <c r="AD2" s="2843"/>
      <c r="AE2" s="2841"/>
      <c r="AF2" s="2841"/>
      <c r="AG2" s="2841"/>
      <c r="AH2" s="2841"/>
      <c r="AI2" s="2841"/>
      <c r="AJ2" s="2841"/>
      <c r="AK2" s="2841"/>
      <c r="AL2" s="2841"/>
      <c r="AM2" s="2841"/>
      <c r="AN2" s="2841"/>
      <c r="AO2" s="2841"/>
      <c r="AP2" s="2841"/>
      <c r="AQ2" s="2841"/>
      <c r="AR2" s="2841"/>
      <c r="AS2" s="2841"/>
      <c r="AT2" s="2841"/>
      <c r="AU2" s="2841"/>
      <c r="AV2" s="2841"/>
      <c r="AW2" s="2841"/>
      <c r="AX2" s="2841"/>
      <c r="AY2" s="2841"/>
      <c r="AZ2" s="2841"/>
      <c r="BA2" s="2841"/>
      <c r="BB2" s="2841"/>
      <c r="BC2" s="2841"/>
      <c r="BD2" s="2841"/>
      <c r="BE2" s="2841"/>
      <c r="BF2" s="2841"/>
      <c r="BG2" s="2841"/>
      <c r="BH2" s="2841"/>
      <c r="BI2" s="2841"/>
      <c r="BJ2" s="2841"/>
      <c r="BK2" s="2841"/>
      <c r="BL2" s="2841"/>
      <c r="BM2" s="2841"/>
      <c r="BN2" s="2841"/>
      <c r="BO2" s="2841"/>
      <c r="BP2" s="2841"/>
    </row>
    <row r="3" spans="1:68" ht="14.25" customHeight="1" thickBot="1" x14ac:dyDescent="0.25">
      <c r="A3" s="2985"/>
      <c r="B3" s="2985"/>
      <c r="C3" s="2985"/>
      <c r="D3" s="2985"/>
      <c r="E3" s="2985"/>
      <c r="F3" s="2985"/>
      <c r="G3" s="2985"/>
      <c r="H3" s="2985"/>
      <c r="I3" s="2985"/>
      <c r="J3" s="2985"/>
      <c r="K3" s="2985"/>
      <c r="L3" s="2985"/>
      <c r="M3" s="2985"/>
      <c r="N3" s="2985"/>
      <c r="Q3" s="2844"/>
      <c r="R3" s="2845"/>
      <c r="S3" s="2845"/>
      <c r="T3" s="2845"/>
      <c r="U3" s="2845"/>
      <c r="V3" s="2845"/>
      <c r="W3" s="2845"/>
      <c r="X3" s="2845"/>
      <c r="Y3" s="2845"/>
      <c r="Z3" s="2845"/>
      <c r="AA3" s="2845"/>
      <c r="AB3" s="2845"/>
      <c r="AC3" s="2845"/>
      <c r="AD3" s="2845"/>
      <c r="AE3" s="2844"/>
      <c r="AF3" s="2844"/>
      <c r="AG3" s="2844"/>
      <c r="AH3" s="2844"/>
      <c r="AI3" s="2844"/>
      <c r="AJ3" s="2844"/>
      <c r="AK3" s="2844"/>
      <c r="AL3" s="2844"/>
      <c r="AM3" s="2844"/>
      <c r="AN3" s="2844"/>
      <c r="AO3" s="2844"/>
      <c r="AP3" s="2844"/>
      <c r="AQ3" s="2844"/>
      <c r="AR3" s="2844"/>
      <c r="AS3" s="2844"/>
      <c r="AT3" s="2844"/>
      <c r="AU3" s="2844"/>
      <c r="AV3" s="2844"/>
      <c r="AW3" s="2844"/>
      <c r="AX3" s="2844"/>
      <c r="AY3" s="2844"/>
      <c r="AZ3" s="2844"/>
      <c r="BA3" s="2844"/>
      <c r="BB3" s="2844"/>
      <c r="BC3" s="2844"/>
      <c r="BD3" s="2844"/>
      <c r="BE3" s="2844"/>
      <c r="BF3" s="2844"/>
      <c r="BG3" s="2844"/>
      <c r="BH3" s="2844"/>
      <c r="BI3" s="2844"/>
      <c r="BJ3" s="2844"/>
      <c r="BK3" s="2844"/>
      <c r="BL3" s="2844"/>
      <c r="BM3" s="2844"/>
      <c r="BN3" s="2844"/>
      <c r="BO3" s="2844"/>
      <c r="BP3" s="2844"/>
    </row>
    <row r="4" spans="1:68" s="35" customFormat="1" ht="15" customHeight="1" x14ac:dyDescent="0.25">
      <c r="A4" s="2990" t="s">
        <v>68</v>
      </c>
      <c r="B4" s="2991" t="s">
        <v>67</v>
      </c>
      <c r="C4" s="2992"/>
      <c r="D4" s="2992"/>
      <c r="E4" s="2992"/>
      <c r="F4" s="2992"/>
      <c r="G4" s="2992"/>
      <c r="H4" s="2992"/>
      <c r="I4" s="2992"/>
      <c r="J4" s="2992"/>
      <c r="K4" s="2992"/>
      <c r="L4" s="2992"/>
      <c r="M4" s="2992"/>
      <c r="N4" s="2992"/>
      <c r="O4" s="48"/>
      <c r="Q4" s="2846"/>
      <c r="R4" s="2983" t="s">
        <v>67</v>
      </c>
      <c r="S4" s="2983"/>
      <c r="T4" s="2983"/>
      <c r="U4" s="2983"/>
      <c r="V4" s="2983"/>
      <c r="W4" s="2983"/>
      <c r="X4" s="2983"/>
      <c r="Y4" s="2983"/>
      <c r="Z4" s="2983"/>
      <c r="AA4" s="2983"/>
      <c r="AB4" s="2983"/>
      <c r="AC4" s="2983"/>
      <c r="AD4" s="2983"/>
      <c r="AE4" s="2846"/>
      <c r="AF4" s="2846"/>
      <c r="AG4" s="2846"/>
      <c r="AH4" s="2846"/>
      <c r="AI4" s="2846"/>
      <c r="AJ4" s="2846"/>
      <c r="AK4" s="2846"/>
      <c r="AL4" s="2846"/>
      <c r="AM4" s="2846"/>
      <c r="AN4" s="2846"/>
      <c r="AO4" s="2846"/>
      <c r="AP4" s="2846"/>
      <c r="AQ4" s="2846"/>
      <c r="AR4" s="2846"/>
      <c r="AS4" s="2846"/>
      <c r="AT4" s="2846"/>
      <c r="AU4" s="2846"/>
      <c r="AV4" s="2846"/>
      <c r="AW4" s="2846"/>
      <c r="AX4" s="2846"/>
      <c r="AY4" s="2846"/>
      <c r="AZ4" s="2846"/>
      <c r="BA4" s="2846"/>
      <c r="BB4" s="2846"/>
      <c r="BC4" s="2846"/>
      <c r="BD4" s="2846"/>
      <c r="BE4" s="2846"/>
      <c r="BF4" s="2846"/>
      <c r="BG4" s="2846"/>
      <c r="BH4" s="2846"/>
      <c r="BI4" s="2846"/>
      <c r="BJ4" s="2846"/>
      <c r="BK4" s="2846"/>
      <c r="BL4" s="2846"/>
      <c r="BM4" s="2846"/>
      <c r="BN4" s="2846"/>
      <c r="BO4" s="2846"/>
      <c r="BP4" s="2846"/>
    </row>
    <row r="5" spans="1:68" s="35" customFormat="1" ht="15" customHeight="1" x14ac:dyDescent="0.25">
      <c r="A5" s="2989"/>
      <c r="B5" s="2994" t="s">
        <v>0</v>
      </c>
      <c r="C5" s="2997" t="s">
        <v>8</v>
      </c>
      <c r="D5" s="2998"/>
      <c r="E5" s="2998"/>
      <c r="F5" s="2999"/>
      <c r="G5" s="3000" t="s">
        <v>105</v>
      </c>
      <c r="H5" s="3001"/>
      <c r="I5" s="3001"/>
      <c r="J5" s="3001"/>
      <c r="K5" s="3002"/>
      <c r="L5" s="2993" t="s">
        <v>103</v>
      </c>
      <c r="M5" s="2993"/>
      <c r="N5" s="2993"/>
      <c r="O5" s="48"/>
      <c r="Q5" s="2846"/>
      <c r="R5" s="2982" t="s">
        <v>0</v>
      </c>
      <c r="S5" s="2983" t="s">
        <v>8</v>
      </c>
      <c r="T5" s="2983"/>
      <c r="U5" s="2983"/>
      <c r="V5" s="2983"/>
      <c r="W5" s="2982" t="s">
        <v>105</v>
      </c>
      <c r="X5" s="2982"/>
      <c r="Y5" s="2982"/>
      <c r="Z5" s="2982"/>
      <c r="AA5" s="2982"/>
      <c r="AB5" s="2982" t="s">
        <v>103</v>
      </c>
      <c r="AC5" s="2982"/>
      <c r="AD5" s="2982"/>
      <c r="AE5" s="2846"/>
      <c r="AF5" s="2846"/>
      <c r="AG5" s="2846"/>
      <c r="AH5" s="2846"/>
      <c r="AI5" s="2846"/>
      <c r="AJ5" s="2846"/>
      <c r="AK5" s="2846"/>
      <c r="AL5" s="2846"/>
      <c r="AM5" s="2846"/>
      <c r="AN5" s="2846"/>
      <c r="AO5" s="2846"/>
      <c r="AP5" s="2846"/>
      <c r="AQ5" s="2846"/>
      <c r="AR5" s="2846"/>
      <c r="AS5" s="2846"/>
      <c r="AT5" s="2846"/>
      <c r="AU5" s="2846"/>
      <c r="AV5" s="2846"/>
      <c r="AW5" s="2846"/>
      <c r="AX5" s="2846"/>
      <c r="AY5" s="2846"/>
      <c r="AZ5" s="2846"/>
      <c r="BA5" s="2846"/>
      <c r="BB5" s="2846"/>
      <c r="BC5" s="2846"/>
      <c r="BD5" s="2846"/>
      <c r="BE5" s="2846"/>
      <c r="BF5" s="2846"/>
      <c r="BG5" s="2846"/>
      <c r="BH5" s="2846"/>
      <c r="BI5" s="2846"/>
      <c r="BJ5" s="2846"/>
      <c r="BK5" s="2846"/>
      <c r="BL5" s="2846"/>
      <c r="BM5" s="2846"/>
      <c r="BN5" s="2846"/>
      <c r="BO5" s="2846"/>
      <c r="BP5" s="2846"/>
    </row>
    <row r="6" spans="1:68" s="163" customFormat="1" ht="15" customHeight="1" x14ac:dyDescent="0.25">
      <c r="A6" s="2989"/>
      <c r="B6" s="2995"/>
      <c r="C6" s="2986" t="s">
        <v>9</v>
      </c>
      <c r="D6" s="2988" t="s">
        <v>70</v>
      </c>
      <c r="E6" s="2988" t="s">
        <v>6</v>
      </c>
      <c r="F6" s="2989" t="s">
        <v>115</v>
      </c>
      <c r="G6" s="2986" t="s">
        <v>11</v>
      </c>
      <c r="H6" s="2988" t="s">
        <v>71</v>
      </c>
      <c r="I6" s="2988" t="s">
        <v>72</v>
      </c>
      <c r="J6" s="2988" t="s">
        <v>73</v>
      </c>
      <c r="K6" s="2989" t="s">
        <v>100</v>
      </c>
      <c r="L6" s="2988" t="s">
        <v>101</v>
      </c>
      <c r="M6" s="2988" t="s">
        <v>102</v>
      </c>
      <c r="N6" s="2988" t="s">
        <v>5</v>
      </c>
      <c r="O6" s="48"/>
      <c r="P6" s="110"/>
      <c r="Q6" s="2846"/>
      <c r="R6" s="2982"/>
      <c r="S6" s="2982" t="s">
        <v>9</v>
      </c>
      <c r="T6" s="2982" t="s">
        <v>10</v>
      </c>
      <c r="U6" s="2982" t="s">
        <v>2</v>
      </c>
      <c r="V6" s="2982" t="s">
        <v>109</v>
      </c>
      <c r="W6" s="2982" t="s">
        <v>11</v>
      </c>
      <c r="X6" s="2982" t="s">
        <v>12</v>
      </c>
      <c r="Y6" s="2982" t="s">
        <v>13</v>
      </c>
      <c r="Z6" s="2982" t="s">
        <v>14</v>
      </c>
      <c r="AA6" s="2982" t="s">
        <v>100</v>
      </c>
      <c r="AB6" s="2982" t="s">
        <v>101</v>
      </c>
      <c r="AC6" s="2982" t="s">
        <v>102</v>
      </c>
      <c r="AD6" s="2982" t="s">
        <v>5</v>
      </c>
      <c r="AE6" s="2846"/>
      <c r="AF6" s="2846"/>
      <c r="AG6" s="2846"/>
      <c r="AH6" s="2846"/>
      <c r="AI6" s="2846"/>
      <c r="AJ6" s="2846"/>
      <c r="AK6" s="2846"/>
      <c r="AL6" s="2846"/>
      <c r="AM6" s="2846"/>
      <c r="AN6" s="2846"/>
      <c r="AO6" s="2846"/>
      <c r="AP6" s="2846"/>
      <c r="AQ6" s="2846"/>
      <c r="AR6" s="2846"/>
      <c r="AS6" s="2846"/>
      <c r="AT6" s="2846"/>
      <c r="AU6" s="2846"/>
      <c r="AV6" s="2846"/>
      <c r="AW6" s="2846"/>
      <c r="AX6" s="2846"/>
      <c r="AY6" s="2846"/>
      <c r="AZ6" s="2846"/>
      <c r="BA6" s="2846"/>
      <c r="BB6" s="2846"/>
      <c r="BC6" s="2846"/>
      <c r="BD6" s="2846"/>
      <c r="BE6" s="2846"/>
      <c r="BF6" s="2846"/>
      <c r="BG6" s="2846"/>
      <c r="BH6" s="2846"/>
      <c r="BI6" s="2846"/>
      <c r="BJ6" s="2846"/>
      <c r="BK6" s="2846"/>
      <c r="BL6" s="2846"/>
      <c r="BM6" s="2846"/>
      <c r="BN6" s="2846"/>
      <c r="BO6" s="2846"/>
      <c r="BP6" s="2846"/>
    </row>
    <row r="7" spans="1:68" s="164" customFormat="1" ht="10.5" customHeight="1" x14ac:dyDescent="0.25">
      <c r="A7" s="2989"/>
      <c r="B7" s="2995"/>
      <c r="C7" s="2986"/>
      <c r="D7" s="2988"/>
      <c r="E7" s="2988"/>
      <c r="F7" s="2989"/>
      <c r="G7" s="2986"/>
      <c r="H7" s="2988"/>
      <c r="I7" s="2988"/>
      <c r="J7" s="2988"/>
      <c r="K7" s="2989"/>
      <c r="L7" s="2988"/>
      <c r="M7" s="2988"/>
      <c r="N7" s="2988"/>
      <c r="O7" s="48"/>
      <c r="P7" s="110"/>
      <c r="Q7" s="2846"/>
      <c r="R7" s="2982"/>
      <c r="S7" s="2982"/>
      <c r="T7" s="2982"/>
      <c r="U7" s="2982"/>
      <c r="V7" s="2982"/>
      <c r="W7" s="2982"/>
      <c r="X7" s="2982"/>
      <c r="Y7" s="2982"/>
      <c r="Z7" s="2982"/>
      <c r="AA7" s="2982"/>
      <c r="AB7" s="2982"/>
      <c r="AC7" s="2982"/>
      <c r="AD7" s="2982"/>
      <c r="AE7" s="2846"/>
      <c r="AF7" s="2846"/>
      <c r="AG7" s="2846"/>
      <c r="AH7" s="2846"/>
      <c r="AI7" s="2846"/>
      <c r="AJ7" s="2846"/>
      <c r="AK7" s="2846"/>
      <c r="AL7" s="2846"/>
      <c r="AM7" s="2846"/>
      <c r="AN7" s="2846"/>
      <c r="AO7" s="2846"/>
      <c r="AP7" s="2846"/>
      <c r="AQ7" s="2846"/>
      <c r="AR7" s="2846"/>
      <c r="AS7" s="2846"/>
      <c r="AT7" s="2846"/>
      <c r="AU7" s="2846"/>
      <c r="AV7" s="2846"/>
      <c r="AW7" s="2846"/>
      <c r="AX7" s="2846"/>
      <c r="AY7" s="2846"/>
      <c r="AZ7" s="2846"/>
      <c r="BA7" s="2846"/>
      <c r="BB7" s="2846"/>
      <c r="BC7" s="2846"/>
      <c r="BD7" s="2846"/>
      <c r="BE7" s="2846"/>
      <c r="BF7" s="2846"/>
      <c r="BG7" s="2846"/>
      <c r="BH7" s="2846"/>
      <c r="BI7" s="2846"/>
      <c r="BJ7" s="2846"/>
      <c r="BK7" s="2846"/>
      <c r="BL7" s="2846"/>
      <c r="BM7" s="2846"/>
      <c r="BN7" s="2846"/>
      <c r="BO7" s="2846"/>
      <c r="BP7" s="2846"/>
    </row>
    <row r="8" spans="1:68" s="163" customFormat="1" ht="6.75" customHeight="1" thickBot="1" x14ac:dyDescent="0.3">
      <c r="A8" s="2981"/>
      <c r="B8" s="2996"/>
      <c r="C8" s="2987"/>
      <c r="D8" s="2978"/>
      <c r="E8" s="2978"/>
      <c r="F8" s="2981"/>
      <c r="G8" s="2987"/>
      <c r="H8" s="2978"/>
      <c r="I8" s="2978"/>
      <c r="J8" s="2978"/>
      <c r="K8" s="2981"/>
      <c r="L8" s="2978"/>
      <c r="M8" s="2978"/>
      <c r="N8" s="2978"/>
      <c r="O8" s="48"/>
      <c r="P8" s="110"/>
      <c r="Q8" s="2846"/>
      <c r="R8" s="2982"/>
      <c r="S8" s="2982"/>
      <c r="T8" s="2982"/>
      <c r="U8" s="2982"/>
      <c r="V8" s="2982"/>
      <c r="W8" s="2982"/>
      <c r="X8" s="2982"/>
      <c r="Y8" s="2982"/>
      <c r="Z8" s="2982"/>
      <c r="AA8" s="2982"/>
      <c r="AB8" s="2982"/>
      <c r="AC8" s="2982"/>
      <c r="AD8" s="2982"/>
      <c r="AE8" s="2846"/>
      <c r="AF8" s="2846"/>
      <c r="AG8" s="2846"/>
      <c r="AH8" s="2846"/>
      <c r="AI8" s="2846"/>
      <c r="AJ8" s="2846"/>
      <c r="AK8" s="2846"/>
      <c r="AL8" s="2846"/>
      <c r="AM8" s="2846"/>
      <c r="AN8" s="2846"/>
      <c r="AO8" s="2846"/>
      <c r="AP8" s="2846"/>
      <c r="AQ8" s="2846"/>
      <c r="AR8" s="2846"/>
      <c r="AS8" s="2846"/>
      <c r="AT8" s="2846"/>
      <c r="AU8" s="2846"/>
      <c r="AV8" s="2846"/>
      <c r="AW8" s="2846"/>
      <c r="AX8" s="2846"/>
      <c r="AY8" s="2846"/>
      <c r="AZ8" s="2846"/>
      <c r="BA8" s="2846"/>
      <c r="BB8" s="2846"/>
      <c r="BC8" s="2846"/>
      <c r="BD8" s="2846"/>
      <c r="BE8" s="2846"/>
      <c r="BF8" s="2846"/>
      <c r="BG8" s="2846"/>
      <c r="BH8" s="2846"/>
      <c r="BI8" s="2846"/>
      <c r="BJ8" s="2846"/>
      <c r="BK8" s="2846"/>
      <c r="BL8" s="2846"/>
      <c r="BM8" s="2846"/>
      <c r="BN8" s="2846"/>
      <c r="BO8" s="2846"/>
      <c r="BP8" s="2846"/>
    </row>
    <row r="9" spans="1:68" s="12" customFormat="1" ht="15" customHeight="1" x14ac:dyDescent="0.2">
      <c r="A9" s="239" t="s">
        <v>74</v>
      </c>
      <c r="B9" s="2098">
        <v>45297030</v>
      </c>
      <c r="C9" s="2099">
        <v>1988700</v>
      </c>
      <c r="D9" s="2100">
        <v>2675570</v>
      </c>
      <c r="E9" s="2101">
        <v>17438010</v>
      </c>
      <c r="F9" s="2102">
        <v>23194750</v>
      </c>
      <c r="G9" s="2103">
        <v>5602680</v>
      </c>
      <c r="H9" s="2104">
        <v>2348080</v>
      </c>
      <c r="I9" s="2105">
        <v>4196330</v>
      </c>
      <c r="J9" s="2106">
        <v>3290020</v>
      </c>
      <c r="K9" s="2107">
        <v>25195650</v>
      </c>
      <c r="L9" s="2108">
        <v>24679370</v>
      </c>
      <c r="M9" s="2109">
        <v>6418070</v>
      </c>
      <c r="N9" s="2110">
        <v>9435640</v>
      </c>
      <c r="O9" s="51"/>
      <c r="P9" s="13"/>
      <c r="Q9" s="2837"/>
      <c r="R9" s="2838">
        <v>45297026.526713371</v>
      </c>
      <c r="S9" s="2839">
        <v>1988696.0278891921</v>
      </c>
      <c r="T9" s="2839">
        <v>2675574.084258378</v>
      </c>
      <c r="U9" s="2839">
        <v>17438005.298027221</v>
      </c>
      <c r="V9" s="2839">
        <v>23194751.328061339</v>
      </c>
      <c r="W9" s="2839">
        <v>5602675.3695655167</v>
      </c>
      <c r="X9" s="2839">
        <v>2348077.8406115551</v>
      </c>
      <c r="Y9" s="2839">
        <v>4196333.048044771</v>
      </c>
      <c r="Z9" s="2839">
        <v>3290023.7070578928</v>
      </c>
      <c r="AA9" s="2839">
        <v>25195646.403076291</v>
      </c>
      <c r="AB9" s="2839">
        <v>24679369.96431696</v>
      </c>
      <c r="AC9" s="2839">
        <v>6418067.3226500377</v>
      </c>
      <c r="AD9" s="2840">
        <v>9435643.6390087903</v>
      </c>
      <c r="AE9" s="2837"/>
      <c r="AF9" s="2837"/>
      <c r="AG9" s="2837"/>
      <c r="AH9" s="2837"/>
      <c r="AI9" s="2837"/>
      <c r="AJ9" s="2837"/>
      <c r="AK9" s="2837"/>
      <c r="AL9" s="2837"/>
      <c r="AM9" s="2837"/>
      <c r="AN9" s="2837"/>
      <c r="AO9" s="2837"/>
      <c r="AP9" s="2837"/>
      <c r="AQ9" s="2837"/>
      <c r="AR9" s="2837"/>
      <c r="AS9" s="2837"/>
      <c r="AT9" s="2837"/>
      <c r="AU9" s="2837"/>
      <c r="AV9" s="2837"/>
      <c r="AW9" s="2837"/>
      <c r="AX9" s="2837"/>
      <c r="AY9" s="2837"/>
      <c r="AZ9" s="2837"/>
      <c r="BA9" s="2837"/>
      <c r="BB9" s="2837"/>
      <c r="BC9" s="2837"/>
      <c r="BD9" s="2837"/>
      <c r="BE9" s="2837"/>
      <c r="BF9" s="2837"/>
      <c r="BG9" s="2837"/>
      <c r="BH9" s="2837"/>
      <c r="BI9" s="2837"/>
      <c r="BJ9" s="2837"/>
      <c r="BK9" s="2837"/>
      <c r="BL9" s="2837"/>
      <c r="BM9" s="2837"/>
      <c r="BN9" s="2837"/>
      <c r="BO9" s="2837"/>
      <c r="BP9" s="2837"/>
    </row>
    <row r="10" spans="1:68" ht="5.0999999999999996" customHeight="1" x14ac:dyDescent="0.2">
      <c r="A10" s="150"/>
      <c r="B10" s="162"/>
      <c r="C10" s="205"/>
      <c r="D10" s="207"/>
      <c r="E10" s="207"/>
      <c r="F10" s="206"/>
      <c r="G10" s="205"/>
      <c r="H10" s="207"/>
      <c r="I10" s="207"/>
      <c r="J10" s="207"/>
      <c r="K10" s="206"/>
      <c r="L10" s="205"/>
      <c r="M10" s="207"/>
      <c r="N10" s="207"/>
      <c r="Q10" s="50"/>
      <c r="R10" s="144"/>
      <c r="S10" s="113"/>
      <c r="T10" s="113"/>
      <c r="U10" s="113"/>
      <c r="V10" s="113"/>
      <c r="W10" s="113"/>
      <c r="X10" s="113"/>
      <c r="Y10" s="113"/>
      <c r="Z10" s="113"/>
      <c r="AA10" s="113"/>
      <c r="AB10" s="113"/>
      <c r="AC10" s="113"/>
      <c r="AD10" s="114"/>
    </row>
    <row r="11" spans="1:68" ht="15" customHeight="1" x14ac:dyDescent="0.2">
      <c r="A11" s="150" t="s">
        <v>15</v>
      </c>
      <c r="B11" s="2111">
        <v>667840</v>
      </c>
      <c r="C11" s="2162">
        <v>30490</v>
      </c>
      <c r="D11" s="2213">
        <v>42140</v>
      </c>
      <c r="E11" s="2264">
        <v>259550</v>
      </c>
      <c r="F11" s="2315">
        <v>335670</v>
      </c>
      <c r="G11" s="2366">
        <v>108770</v>
      </c>
      <c r="H11" s="2417">
        <v>40860</v>
      </c>
      <c r="I11" s="2468">
        <v>79160</v>
      </c>
      <c r="J11" s="2519">
        <v>50620</v>
      </c>
      <c r="K11" s="2570">
        <v>315810</v>
      </c>
      <c r="L11" s="2621">
        <v>404960</v>
      </c>
      <c r="M11" s="2672">
        <v>204370</v>
      </c>
      <c r="N11" s="2723">
        <v>31170</v>
      </c>
      <c r="Q11" s="50"/>
      <c r="R11" s="60">
        <v>667843.02319335938</v>
      </c>
      <c r="S11" s="111">
        <v>30486.91009140015</v>
      </c>
      <c r="T11" s="111">
        <v>42135.922264099121</v>
      </c>
      <c r="U11" s="111">
        <v>259551.57968139651</v>
      </c>
      <c r="V11" s="111">
        <v>335668.61627197271</v>
      </c>
      <c r="W11" s="111">
        <v>108769.6838378906</v>
      </c>
      <c r="X11" s="111">
        <v>40859.532375335693</v>
      </c>
      <c r="Y11" s="111">
        <v>79160.195594787598</v>
      </c>
      <c r="Z11" s="111">
        <v>50622.156732559197</v>
      </c>
      <c r="AA11" s="111">
        <v>315808.63027954102</v>
      </c>
      <c r="AB11" s="111">
        <v>404962.93281555182</v>
      </c>
      <c r="AC11" s="111">
        <v>204371.1071109772</v>
      </c>
      <c r="AD11" s="112">
        <v>31170.653574943539</v>
      </c>
    </row>
    <row r="12" spans="1:68" ht="15" customHeight="1" x14ac:dyDescent="0.2">
      <c r="A12" s="150" t="s">
        <v>16</v>
      </c>
      <c r="B12" s="2112">
        <v>95100</v>
      </c>
      <c r="C12" s="2163">
        <v>4340</v>
      </c>
      <c r="D12" s="2214">
        <v>5980</v>
      </c>
      <c r="E12" s="2265">
        <v>36910</v>
      </c>
      <c r="F12" s="2316">
        <v>47870</v>
      </c>
      <c r="G12" s="2367">
        <v>9320</v>
      </c>
      <c r="H12" s="2418">
        <v>3810</v>
      </c>
      <c r="I12" s="2469">
        <v>7050</v>
      </c>
      <c r="J12" s="2520">
        <v>7270</v>
      </c>
      <c r="K12" s="2571">
        <v>57310</v>
      </c>
      <c r="L12" s="2622">
        <v>54180</v>
      </c>
      <c r="M12" s="2673">
        <v>3310</v>
      </c>
      <c r="N12" s="2724">
        <v>7900</v>
      </c>
      <c r="Q12" s="50"/>
      <c r="R12" s="60">
        <v>95096.946094512939</v>
      </c>
      <c r="S12" s="111">
        <v>4341.0980365276337</v>
      </c>
      <c r="T12" s="111">
        <v>5981.32124376297</v>
      </c>
      <c r="U12" s="111">
        <v>36909.03680229187</v>
      </c>
      <c r="V12" s="111">
        <v>47865.494197845459</v>
      </c>
      <c r="W12" s="111">
        <v>9322.0210056304932</v>
      </c>
      <c r="X12" s="111">
        <v>3813.9892840385442</v>
      </c>
      <c r="Y12" s="111">
        <v>7052.4354524612427</v>
      </c>
      <c r="Z12" s="111">
        <v>7271.906919002533</v>
      </c>
      <c r="AA12" s="111">
        <v>57314.182975769043</v>
      </c>
      <c r="AB12" s="111">
        <v>54179.627960205078</v>
      </c>
      <c r="AC12" s="111">
        <v>3311.9598771929741</v>
      </c>
      <c r="AD12" s="112">
        <v>7901.5191202163696</v>
      </c>
    </row>
    <row r="13" spans="1:68" ht="15" customHeight="1" x14ac:dyDescent="0.2">
      <c r="A13" s="150" t="s">
        <v>17</v>
      </c>
      <c r="B13" s="2113">
        <v>968820</v>
      </c>
      <c r="C13" s="2164">
        <v>43610</v>
      </c>
      <c r="D13" s="2215">
        <v>58850</v>
      </c>
      <c r="E13" s="2266">
        <v>382920</v>
      </c>
      <c r="F13" s="2317">
        <v>483430</v>
      </c>
      <c r="G13" s="2368">
        <v>124270</v>
      </c>
      <c r="H13" s="2419">
        <v>54530</v>
      </c>
      <c r="I13" s="2470">
        <v>106290</v>
      </c>
      <c r="J13" s="2521">
        <v>76550</v>
      </c>
      <c r="K13" s="2572">
        <v>504720</v>
      </c>
      <c r="L13" s="2623">
        <v>447570</v>
      </c>
      <c r="M13" s="2674">
        <v>50290</v>
      </c>
      <c r="N13" s="2725">
        <v>359440</v>
      </c>
      <c r="Q13" s="50"/>
      <c r="R13" s="60">
        <v>968823.72314453125</v>
      </c>
      <c r="S13" s="111">
        <v>43612.38045501709</v>
      </c>
      <c r="T13" s="111">
        <v>58854.08039855957</v>
      </c>
      <c r="U13" s="111">
        <v>382922.31658935553</v>
      </c>
      <c r="V13" s="111">
        <v>483434.98297119141</v>
      </c>
      <c r="W13" s="111">
        <v>124271.937286377</v>
      </c>
      <c r="X13" s="111">
        <v>54531.594104766853</v>
      </c>
      <c r="Y13" s="111">
        <v>106285.31611633299</v>
      </c>
      <c r="Z13" s="111">
        <v>76550.612609863281</v>
      </c>
      <c r="AA13" s="111">
        <v>504717.78768920898</v>
      </c>
      <c r="AB13" s="111">
        <v>447573.70892333979</v>
      </c>
      <c r="AC13" s="111">
        <v>50287.246564865112</v>
      </c>
      <c r="AD13" s="112">
        <v>359441.25759887701</v>
      </c>
    </row>
    <row r="14" spans="1:68" ht="15" customHeight="1" x14ac:dyDescent="0.2">
      <c r="A14" s="150" t="s">
        <v>18</v>
      </c>
      <c r="B14" s="2114">
        <v>387370</v>
      </c>
      <c r="C14" s="2165">
        <v>18980</v>
      </c>
      <c r="D14" s="2216">
        <v>24790</v>
      </c>
      <c r="E14" s="2267">
        <v>152830</v>
      </c>
      <c r="F14" s="2318">
        <v>190780</v>
      </c>
      <c r="G14" s="2369">
        <v>63730</v>
      </c>
      <c r="H14" s="2420">
        <v>24570</v>
      </c>
      <c r="I14" s="2471">
        <v>43550</v>
      </c>
      <c r="J14" s="2522">
        <v>31900</v>
      </c>
      <c r="K14" s="2573">
        <v>179860</v>
      </c>
      <c r="L14" s="2624">
        <v>261360</v>
      </c>
      <c r="M14" s="2675">
        <v>69170</v>
      </c>
      <c r="N14" s="2726">
        <v>35240</v>
      </c>
      <c r="Q14" s="50"/>
      <c r="R14" s="60">
        <v>387370.91415405268</v>
      </c>
      <c r="S14" s="111">
        <v>18977.106870651249</v>
      </c>
      <c r="T14" s="111">
        <v>24785.51957321167</v>
      </c>
      <c r="U14" s="111">
        <v>152826.74754333499</v>
      </c>
      <c r="V14" s="111">
        <v>190781.53602600101</v>
      </c>
      <c r="W14" s="111">
        <v>63733.672653198242</v>
      </c>
      <c r="X14" s="111">
        <v>24567.19659614563</v>
      </c>
      <c r="Y14" s="111">
        <v>43551.57466506958</v>
      </c>
      <c r="Z14" s="111">
        <v>31899.391124725342</v>
      </c>
      <c r="AA14" s="111">
        <v>179856.45909118649</v>
      </c>
      <c r="AB14" s="111">
        <v>261359.4876861572</v>
      </c>
      <c r="AC14" s="111">
        <v>69165.09956073761</v>
      </c>
      <c r="AD14" s="112">
        <v>35242.081016540527</v>
      </c>
    </row>
    <row r="15" spans="1:68" ht="15" customHeight="1" x14ac:dyDescent="0.2">
      <c r="A15" s="150" t="s">
        <v>19</v>
      </c>
      <c r="B15" s="2115">
        <v>5701740</v>
      </c>
      <c r="C15" s="2166">
        <v>239240</v>
      </c>
      <c r="D15" s="2217">
        <v>316060</v>
      </c>
      <c r="E15" s="2268">
        <v>2177590</v>
      </c>
      <c r="F15" s="2319">
        <v>2968850</v>
      </c>
      <c r="G15" s="2370">
        <v>653710</v>
      </c>
      <c r="H15" s="2421">
        <v>275920</v>
      </c>
      <c r="I15" s="2472">
        <v>510270</v>
      </c>
      <c r="J15" s="2523">
        <v>395600</v>
      </c>
      <c r="K15" s="2574">
        <v>3310930</v>
      </c>
      <c r="L15" s="2625">
        <v>1750150</v>
      </c>
      <c r="M15" s="2676">
        <v>327950</v>
      </c>
      <c r="N15" s="2727">
        <v>2473290</v>
      </c>
      <c r="Q15" s="50"/>
      <c r="R15" s="60">
        <v>5701741.6496505737</v>
      </c>
      <c r="S15" s="111">
        <v>239237.61155891421</v>
      </c>
      <c r="T15" s="111">
        <v>316061.42201137543</v>
      </c>
      <c r="U15" s="111">
        <v>2177592.4350090032</v>
      </c>
      <c r="V15" s="111">
        <v>2968850.0526618962</v>
      </c>
      <c r="W15" s="111">
        <v>653714.87452316284</v>
      </c>
      <c r="X15" s="111">
        <v>275923.91821718222</v>
      </c>
      <c r="Y15" s="111">
        <v>510270.2407245636</v>
      </c>
      <c r="Z15" s="111">
        <v>395600.39397907263</v>
      </c>
      <c r="AA15" s="111">
        <v>3310932.988735199</v>
      </c>
      <c r="AB15" s="111">
        <v>1750148.2287750239</v>
      </c>
      <c r="AC15" s="111">
        <v>327946.1501095295</v>
      </c>
      <c r="AD15" s="112">
        <v>2473286.7086277008</v>
      </c>
    </row>
    <row r="16" spans="1:68" ht="15" customHeight="1" x14ac:dyDescent="0.2">
      <c r="A16" s="150" t="s">
        <v>20</v>
      </c>
      <c r="B16" s="2116">
        <v>830080</v>
      </c>
      <c r="C16" s="2167">
        <v>33390</v>
      </c>
      <c r="D16" s="2218">
        <v>45880</v>
      </c>
      <c r="E16" s="2269">
        <v>318300</v>
      </c>
      <c r="F16" s="2320">
        <v>432520</v>
      </c>
      <c r="G16" s="2371">
        <v>76680</v>
      </c>
      <c r="H16" s="2422">
        <v>34100</v>
      </c>
      <c r="I16" s="2473">
        <v>64750</v>
      </c>
      <c r="J16" s="2524">
        <v>55920</v>
      </c>
      <c r="K16" s="2575">
        <v>519360</v>
      </c>
      <c r="L16" s="2626">
        <v>531900</v>
      </c>
      <c r="M16" s="2677">
        <v>34040</v>
      </c>
      <c r="N16" s="2728">
        <v>198460</v>
      </c>
      <c r="Q16" s="50"/>
      <c r="R16" s="60">
        <v>830084.06815719604</v>
      </c>
      <c r="S16" s="111">
        <v>33389.673793315887</v>
      </c>
      <c r="T16" s="111">
        <v>45875.158257007599</v>
      </c>
      <c r="U16" s="111">
        <v>318297.84012794489</v>
      </c>
      <c r="V16" s="111">
        <v>432521.37990760797</v>
      </c>
      <c r="W16" s="111">
        <v>76679.199550628662</v>
      </c>
      <c r="X16" s="111">
        <v>34099.896775484092</v>
      </c>
      <c r="Y16" s="111">
        <v>64753.833452701569</v>
      </c>
      <c r="Z16" s="111">
        <v>55922.573999166489</v>
      </c>
      <c r="AA16" s="111">
        <v>519363.72207832342</v>
      </c>
      <c r="AB16" s="111">
        <v>531902.4814414978</v>
      </c>
      <c r="AC16" s="111">
        <v>34036.838916182518</v>
      </c>
      <c r="AD16" s="112">
        <v>198460.3699083328</v>
      </c>
    </row>
    <row r="17" spans="1:30" ht="15" customHeight="1" x14ac:dyDescent="0.2">
      <c r="A17" s="150" t="s">
        <v>69</v>
      </c>
      <c r="B17" s="2117">
        <v>485800</v>
      </c>
      <c r="C17" s="2168">
        <v>20790</v>
      </c>
      <c r="D17" s="2219">
        <v>32440</v>
      </c>
      <c r="E17" s="2270">
        <v>182670</v>
      </c>
      <c r="F17" s="2321">
        <v>249900</v>
      </c>
      <c r="G17" s="2372">
        <v>52030</v>
      </c>
      <c r="H17" s="2423">
        <v>20770</v>
      </c>
      <c r="I17" s="2474">
        <v>30460</v>
      </c>
      <c r="J17" s="2525">
        <v>27340</v>
      </c>
      <c r="K17" s="2576">
        <v>301970</v>
      </c>
      <c r="L17" s="2627">
        <v>284150</v>
      </c>
      <c r="M17" s="2678">
        <v>60620</v>
      </c>
      <c r="N17" s="2729">
        <v>98980</v>
      </c>
      <c r="Q17" s="50"/>
      <c r="R17" s="60">
        <v>485801.693359375</v>
      </c>
      <c r="S17" s="111">
        <v>20794.43408203125</v>
      </c>
      <c r="T17" s="111">
        <v>32435.681518554691</v>
      </c>
      <c r="U17" s="111">
        <v>182669.11376953131</v>
      </c>
      <c r="V17" s="111">
        <v>249902.50634765631</v>
      </c>
      <c r="W17" s="111">
        <v>52033.821166992188</v>
      </c>
      <c r="X17" s="111">
        <v>20771.520965576168</v>
      </c>
      <c r="Y17" s="111">
        <v>30463.11224365234</v>
      </c>
      <c r="Z17" s="111">
        <v>27337.84814453125</v>
      </c>
      <c r="AA17" s="111">
        <v>301965.30859375</v>
      </c>
      <c r="AB17" s="111">
        <v>284150.7109375</v>
      </c>
      <c r="AC17" s="111">
        <v>60617.566314697273</v>
      </c>
      <c r="AD17" s="112">
        <v>98977.774047851563</v>
      </c>
    </row>
    <row r="18" spans="1:30" ht="15" customHeight="1" x14ac:dyDescent="0.2">
      <c r="A18" s="150" t="s">
        <v>21</v>
      </c>
      <c r="B18" s="2118">
        <v>130740</v>
      </c>
      <c r="C18" s="2169">
        <v>5930</v>
      </c>
      <c r="D18" s="2220">
        <v>7900</v>
      </c>
      <c r="E18" s="2271">
        <v>48320</v>
      </c>
      <c r="F18" s="2322">
        <v>68580</v>
      </c>
      <c r="G18" s="2373">
        <v>13390</v>
      </c>
      <c r="H18" s="2424">
        <v>6650</v>
      </c>
      <c r="I18" s="2475">
        <v>11230</v>
      </c>
      <c r="J18" s="2526">
        <v>8710</v>
      </c>
      <c r="K18" s="2577">
        <v>76930</v>
      </c>
      <c r="L18" s="2628">
        <v>71700</v>
      </c>
      <c r="M18" s="2679">
        <v>33580</v>
      </c>
      <c r="N18" s="2730">
        <v>14720</v>
      </c>
      <c r="Q18" s="50"/>
      <c r="R18" s="60">
        <v>130737.58984375</v>
      </c>
      <c r="S18" s="111">
        <v>5934.1668701171884</v>
      </c>
      <c r="T18" s="111">
        <v>7895.7801513671884</v>
      </c>
      <c r="U18" s="111">
        <v>48324.2529296875</v>
      </c>
      <c r="V18" s="111">
        <v>68583.3681640625</v>
      </c>
      <c r="W18" s="111">
        <v>13390.655151367189</v>
      </c>
      <c r="X18" s="111">
        <v>6648.7012939453134</v>
      </c>
      <c r="Y18" s="111">
        <v>11234.30810546875</v>
      </c>
      <c r="Z18" s="111">
        <v>8707.9278564453125</v>
      </c>
      <c r="AA18" s="111">
        <v>76926.0322265625</v>
      </c>
      <c r="AB18" s="111">
        <v>71703.4365234375</v>
      </c>
      <c r="AC18" s="111">
        <v>33577.61669921875</v>
      </c>
      <c r="AD18" s="112">
        <v>14720.19604492188</v>
      </c>
    </row>
    <row r="19" spans="1:30" ht="15" customHeight="1" x14ac:dyDescent="0.2">
      <c r="A19" s="150" t="s">
        <v>22</v>
      </c>
      <c r="B19" s="2119">
        <v>134550</v>
      </c>
      <c r="C19" s="2170">
        <v>2740</v>
      </c>
      <c r="D19" s="2221">
        <v>6690</v>
      </c>
      <c r="E19" s="2272">
        <v>56350</v>
      </c>
      <c r="F19" s="2323">
        <v>68760</v>
      </c>
      <c r="G19" s="2374">
        <v>15170</v>
      </c>
      <c r="H19" s="2425">
        <v>4160</v>
      </c>
      <c r="I19" s="2476">
        <v>5870</v>
      </c>
      <c r="J19" s="2527">
        <v>5680</v>
      </c>
      <c r="K19" s="2578">
        <v>94230</v>
      </c>
      <c r="L19" s="2629">
        <v>58530</v>
      </c>
      <c r="M19" s="2680">
        <v>50030</v>
      </c>
      <c r="N19" s="2731">
        <v>13720</v>
      </c>
      <c r="Q19" s="50"/>
      <c r="R19" s="60">
        <v>134548.4375</v>
      </c>
      <c r="S19" s="111">
        <v>2740.55859375</v>
      </c>
      <c r="T19" s="111">
        <v>6694.67919921875</v>
      </c>
      <c r="U19" s="111">
        <v>56350.54296875</v>
      </c>
      <c r="V19" s="111">
        <v>68762.6640625</v>
      </c>
      <c r="W19" s="111">
        <v>15172.3115234375</v>
      </c>
      <c r="X19" s="111">
        <v>4159.9365234375</v>
      </c>
      <c r="Y19" s="111">
        <v>5869.99658203125</v>
      </c>
      <c r="Z19" s="111">
        <v>5682.5947265625</v>
      </c>
      <c r="AA19" s="111">
        <v>94228.3828125</v>
      </c>
      <c r="AB19" s="111">
        <v>58529.578125</v>
      </c>
      <c r="AC19" s="111">
        <v>50028.5</v>
      </c>
      <c r="AD19" s="112">
        <v>13721.0634765625</v>
      </c>
    </row>
    <row r="20" spans="1:30" ht="15" customHeight="1" x14ac:dyDescent="0.2">
      <c r="A20" s="150" t="s">
        <v>23</v>
      </c>
      <c r="B20" s="2120">
        <v>2774480</v>
      </c>
      <c r="C20" s="2171">
        <v>114940</v>
      </c>
      <c r="D20" s="2222">
        <v>145540</v>
      </c>
      <c r="E20" s="2273">
        <v>1030240</v>
      </c>
      <c r="F20" s="2324">
        <v>1483760</v>
      </c>
      <c r="G20" s="2375">
        <v>344930</v>
      </c>
      <c r="H20" s="2426">
        <v>166570</v>
      </c>
      <c r="I20" s="2477">
        <v>305820</v>
      </c>
      <c r="J20" s="2528">
        <v>234990</v>
      </c>
      <c r="K20" s="2579">
        <v>1461690</v>
      </c>
      <c r="L20" s="2630">
        <v>1250770</v>
      </c>
      <c r="M20" s="2681">
        <v>520120</v>
      </c>
      <c r="N20" s="2732">
        <v>839460</v>
      </c>
      <c r="Q20" s="50"/>
      <c r="R20" s="60">
        <v>2774484.8649902339</v>
      </c>
      <c r="S20" s="111">
        <v>114943.1158599854</v>
      </c>
      <c r="T20" s="111">
        <v>145544.17459106451</v>
      </c>
      <c r="U20" s="111">
        <v>1030240.942626953</v>
      </c>
      <c r="V20" s="111">
        <v>1483756.629089355</v>
      </c>
      <c r="W20" s="111">
        <v>344928.56681060791</v>
      </c>
      <c r="X20" s="111">
        <v>166566.67660713199</v>
      </c>
      <c r="Y20" s="111">
        <v>305821.58221435553</v>
      </c>
      <c r="Z20" s="111">
        <v>234987.77691650391</v>
      </c>
      <c r="AA20" s="111">
        <v>1461692.9386291499</v>
      </c>
      <c r="AB20" s="111">
        <v>1250772.309082031</v>
      </c>
      <c r="AC20" s="111">
        <v>520122.91957092291</v>
      </c>
      <c r="AD20" s="112">
        <v>839463.50630950928</v>
      </c>
    </row>
    <row r="21" spans="1:30" ht="15" customHeight="1" x14ac:dyDescent="0.2">
      <c r="A21" s="150" t="s">
        <v>24</v>
      </c>
      <c r="B21" s="2121">
        <v>1539380</v>
      </c>
      <c r="C21" s="2172">
        <v>69770</v>
      </c>
      <c r="D21" s="2223">
        <v>95420</v>
      </c>
      <c r="E21" s="2274">
        <v>581970</v>
      </c>
      <c r="F21" s="2325">
        <v>792220</v>
      </c>
      <c r="G21" s="2376">
        <v>192260</v>
      </c>
      <c r="H21" s="2427">
        <v>83720</v>
      </c>
      <c r="I21" s="2478">
        <v>148720</v>
      </c>
      <c r="J21" s="2529">
        <v>115590</v>
      </c>
      <c r="K21" s="2580">
        <v>833910</v>
      </c>
      <c r="L21" s="2631">
        <v>709660</v>
      </c>
      <c r="M21" s="2682">
        <v>554870</v>
      </c>
      <c r="N21" s="2733">
        <v>159450</v>
      </c>
      <c r="Q21" s="50"/>
      <c r="R21" s="60">
        <v>1539383.7119827271</v>
      </c>
      <c r="S21" s="111">
        <v>69766.299387454987</v>
      </c>
      <c r="T21" s="111">
        <v>95422.067958831787</v>
      </c>
      <c r="U21" s="111">
        <v>581974.25791549683</v>
      </c>
      <c r="V21" s="111">
        <v>792221.11958312988</v>
      </c>
      <c r="W21" s="111">
        <v>192259.26189041141</v>
      </c>
      <c r="X21" s="111">
        <v>83719.162482261658</v>
      </c>
      <c r="Y21" s="111">
        <v>148716.20606422421</v>
      </c>
      <c r="Z21" s="111">
        <v>115589.27934646609</v>
      </c>
      <c r="AA21" s="111">
        <v>833911.44626235962</v>
      </c>
      <c r="AB21" s="111">
        <v>709660.96997833252</v>
      </c>
      <c r="AC21" s="111">
        <v>554867.43946361542</v>
      </c>
      <c r="AD21" s="112">
        <v>159450.08157396319</v>
      </c>
    </row>
    <row r="22" spans="1:30" ht="15" customHeight="1" x14ac:dyDescent="0.2">
      <c r="A22" s="150" t="s">
        <v>25</v>
      </c>
      <c r="B22" s="2122">
        <v>189460</v>
      </c>
      <c r="C22" s="2173">
        <v>8300</v>
      </c>
      <c r="D22" s="2224">
        <v>9270</v>
      </c>
      <c r="E22" s="2275">
        <v>70500</v>
      </c>
      <c r="F22" s="2326">
        <v>101400</v>
      </c>
      <c r="G22" s="2377">
        <v>17570</v>
      </c>
      <c r="H22" s="2428">
        <v>6970</v>
      </c>
      <c r="I22" s="2479">
        <v>15000</v>
      </c>
      <c r="J22" s="2530">
        <v>12450</v>
      </c>
      <c r="K22" s="2581">
        <v>119910</v>
      </c>
      <c r="L22" s="2632">
        <v>36830</v>
      </c>
      <c r="M22" s="2683">
        <v>4200</v>
      </c>
      <c r="N22" s="2734">
        <v>23360</v>
      </c>
      <c r="Q22" s="50"/>
      <c r="R22" s="60">
        <v>189463.15904092789</v>
      </c>
      <c r="S22" s="111">
        <v>8296.3699340820313</v>
      </c>
      <c r="T22" s="111">
        <v>9269.6120300292969</v>
      </c>
      <c r="U22" s="111">
        <v>70495.66455078125</v>
      </c>
      <c r="V22" s="111">
        <v>101401.5027909279</v>
      </c>
      <c r="W22" s="111">
        <v>17569.786752521992</v>
      </c>
      <c r="X22" s="111">
        <v>6966.9358624219894</v>
      </c>
      <c r="Y22" s="111">
        <v>15003.237889528271</v>
      </c>
      <c r="Z22" s="111">
        <v>12447.702317893511</v>
      </c>
      <c r="AA22" s="111">
        <v>119909.5196866989</v>
      </c>
      <c r="AB22" s="111">
        <v>36827.061788678169</v>
      </c>
      <c r="AC22" s="111">
        <v>4200.5890693664551</v>
      </c>
      <c r="AD22" s="112">
        <v>23357.033081054691</v>
      </c>
    </row>
    <row r="23" spans="1:30" ht="15" customHeight="1" x14ac:dyDescent="0.2">
      <c r="A23" s="150" t="s">
        <v>26</v>
      </c>
      <c r="B23" s="2123">
        <v>236920</v>
      </c>
      <c r="C23" s="2174">
        <v>11930</v>
      </c>
      <c r="D23" s="2225">
        <v>15730</v>
      </c>
      <c r="E23" s="2276">
        <v>91640</v>
      </c>
      <c r="F23" s="2327">
        <v>117620</v>
      </c>
      <c r="G23" s="2378">
        <v>27440</v>
      </c>
      <c r="H23" s="2429">
        <v>13920</v>
      </c>
      <c r="I23" s="2480">
        <v>29800</v>
      </c>
      <c r="J23" s="2531">
        <v>19510</v>
      </c>
      <c r="K23" s="2582">
        <v>118590</v>
      </c>
      <c r="L23" s="2633">
        <v>185900</v>
      </c>
      <c r="M23" s="2684">
        <v>1920</v>
      </c>
      <c r="N23" s="2735">
        <v>35450</v>
      </c>
      <c r="Q23" s="50"/>
      <c r="R23" s="60">
        <v>236919.54247283941</v>
      </c>
      <c r="S23" s="111">
        <v>11930.71640825272</v>
      </c>
      <c r="T23" s="111">
        <v>15732.98896980286</v>
      </c>
      <c r="U23" s="111">
        <v>91640.767553329468</v>
      </c>
      <c r="V23" s="111">
        <v>117615.09635162351</v>
      </c>
      <c r="W23" s="111">
        <v>27437.087860107418</v>
      </c>
      <c r="X23" s="111">
        <v>13923.0391368866</v>
      </c>
      <c r="Y23" s="111">
        <v>29796.645816802979</v>
      </c>
      <c r="Z23" s="111">
        <v>19512.304708480831</v>
      </c>
      <c r="AA23" s="111">
        <v>118586.781124115</v>
      </c>
      <c r="AB23" s="111">
        <v>185901.04239654541</v>
      </c>
      <c r="AC23" s="111">
        <v>1921.2742558121679</v>
      </c>
      <c r="AD23" s="112">
        <v>35451.645407676697</v>
      </c>
    </row>
    <row r="24" spans="1:30" ht="15" customHeight="1" x14ac:dyDescent="0.2">
      <c r="A24" s="150" t="s">
        <v>27</v>
      </c>
      <c r="B24" s="2124">
        <v>1767120</v>
      </c>
      <c r="C24" s="2175">
        <v>77150</v>
      </c>
      <c r="D24" s="2226">
        <v>103680</v>
      </c>
      <c r="E24" s="2277">
        <v>677740</v>
      </c>
      <c r="F24" s="2328">
        <v>908550</v>
      </c>
      <c r="G24" s="2379">
        <v>193790</v>
      </c>
      <c r="H24" s="2430">
        <v>80720</v>
      </c>
      <c r="I24" s="2481">
        <v>136970</v>
      </c>
      <c r="J24" s="2532">
        <v>123460</v>
      </c>
      <c r="K24" s="2583">
        <v>1051340</v>
      </c>
      <c r="L24" s="2634">
        <v>970970</v>
      </c>
      <c r="M24" s="2685">
        <v>278600</v>
      </c>
      <c r="N24" s="2736">
        <v>357620</v>
      </c>
      <c r="Q24" s="50"/>
      <c r="R24" s="60">
        <v>1767116.0210571289</v>
      </c>
      <c r="S24" s="111">
        <v>77149.070245742798</v>
      </c>
      <c r="T24" s="111">
        <v>103681.0575904846</v>
      </c>
      <c r="U24" s="111">
        <v>677738.22064208984</v>
      </c>
      <c r="V24" s="111">
        <v>908547.53511047363</v>
      </c>
      <c r="W24" s="111">
        <v>193792.41534042361</v>
      </c>
      <c r="X24" s="111">
        <v>80720.119398117065</v>
      </c>
      <c r="Y24" s="111">
        <v>136968.99218559271</v>
      </c>
      <c r="Z24" s="111">
        <v>123462.52269935609</v>
      </c>
      <c r="AA24" s="111">
        <v>1051341.6873779299</v>
      </c>
      <c r="AB24" s="111">
        <v>970970.54130554199</v>
      </c>
      <c r="AC24" s="111">
        <v>278600.69427001482</v>
      </c>
      <c r="AD24" s="112">
        <v>357615.59880971909</v>
      </c>
    </row>
    <row r="25" spans="1:30" ht="15" customHeight="1" x14ac:dyDescent="0.2">
      <c r="A25" s="150" t="s">
        <v>28</v>
      </c>
      <c r="B25" s="2125">
        <v>904820</v>
      </c>
      <c r="C25" s="2176">
        <v>42090</v>
      </c>
      <c r="D25" s="2227">
        <v>57060</v>
      </c>
      <c r="E25" s="2278">
        <v>361200</v>
      </c>
      <c r="F25" s="2329">
        <v>444470</v>
      </c>
      <c r="G25" s="2380">
        <v>124090</v>
      </c>
      <c r="H25" s="2431">
        <v>50080</v>
      </c>
      <c r="I25" s="2482">
        <v>97160</v>
      </c>
      <c r="J25" s="2533">
        <v>75030</v>
      </c>
      <c r="K25" s="2584">
        <v>459310</v>
      </c>
      <c r="L25" s="2635">
        <v>674620</v>
      </c>
      <c r="M25" s="2686">
        <v>101250</v>
      </c>
      <c r="N25" s="2737">
        <v>75920</v>
      </c>
      <c r="Q25" s="50"/>
      <c r="R25" s="60">
        <v>904819.86584472656</v>
      </c>
      <c r="S25" s="111">
        <v>42092.419569015503</v>
      </c>
      <c r="T25" s="111">
        <v>57061.198509216309</v>
      </c>
      <c r="U25" s="111">
        <v>361200.95936584473</v>
      </c>
      <c r="V25" s="111">
        <v>444465.30813598633</v>
      </c>
      <c r="W25" s="111">
        <v>124088.7791976929</v>
      </c>
      <c r="X25" s="111">
        <v>50077.927562713623</v>
      </c>
      <c r="Y25" s="111">
        <v>97159.29940032959</v>
      </c>
      <c r="Z25" s="111">
        <v>75029.753353118896</v>
      </c>
      <c r="AA25" s="111">
        <v>459310.50708007813</v>
      </c>
      <c r="AB25" s="111">
        <v>674616.53009033203</v>
      </c>
      <c r="AC25" s="111">
        <v>101250.27216935161</v>
      </c>
      <c r="AD25" s="112">
        <v>75919.698554992676</v>
      </c>
    </row>
    <row r="26" spans="1:30" ht="15" customHeight="1" x14ac:dyDescent="0.2">
      <c r="A26" s="150" t="s">
        <v>29</v>
      </c>
      <c r="B26" s="2126">
        <v>400160</v>
      </c>
      <c r="C26" s="2177">
        <v>20410</v>
      </c>
      <c r="D26" s="2228">
        <v>28250</v>
      </c>
      <c r="E26" s="2279">
        <v>161700</v>
      </c>
      <c r="F26" s="2330">
        <v>189790</v>
      </c>
      <c r="G26" s="2381">
        <v>51860</v>
      </c>
      <c r="H26" s="2432">
        <v>22790</v>
      </c>
      <c r="I26" s="2483">
        <v>40080</v>
      </c>
      <c r="J26" s="2534">
        <v>32660</v>
      </c>
      <c r="K26" s="2585">
        <v>204110</v>
      </c>
      <c r="L26" s="2636">
        <v>325030</v>
      </c>
      <c r="M26" s="2687">
        <v>19440</v>
      </c>
      <c r="N26" s="2738">
        <v>30080</v>
      </c>
      <c r="Q26" s="50"/>
      <c r="R26" s="60">
        <v>400159.09848022461</v>
      </c>
      <c r="S26" s="111">
        <v>20410.76490402222</v>
      </c>
      <c r="T26" s="111">
        <v>28252.05674362183</v>
      </c>
      <c r="U26" s="111">
        <v>161701.64414215091</v>
      </c>
      <c r="V26" s="111">
        <v>189794.6118469238</v>
      </c>
      <c r="W26" s="111">
        <v>51857.689392089836</v>
      </c>
      <c r="X26" s="111">
        <v>22792.86862277985</v>
      </c>
      <c r="Y26" s="111">
        <v>40077.010433197021</v>
      </c>
      <c r="Z26" s="111">
        <v>32661.557209014889</v>
      </c>
      <c r="AA26" s="111">
        <v>204107.12887573239</v>
      </c>
      <c r="AB26" s="111">
        <v>325026.11471557617</v>
      </c>
      <c r="AC26" s="111">
        <v>19435.916301131248</v>
      </c>
      <c r="AD26" s="112">
        <v>30083.249243021011</v>
      </c>
    </row>
    <row r="27" spans="1:30" ht="15" customHeight="1" x14ac:dyDescent="0.2">
      <c r="A27" s="150" t="s">
        <v>30</v>
      </c>
      <c r="B27" s="2127">
        <v>379240</v>
      </c>
      <c r="C27" s="2178">
        <v>18520</v>
      </c>
      <c r="D27" s="2229">
        <v>25140</v>
      </c>
      <c r="E27" s="2280">
        <v>152470</v>
      </c>
      <c r="F27" s="2331">
        <v>183110</v>
      </c>
      <c r="G27" s="2382">
        <v>52720</v>
      </c>
      <c r="H27" s="2433">
        <v>20550</v>
      </c>
      <c r="I27" s="2484">
        <v>39470</v>
      </c>
      <c r="J27" s="2535">
        <v>28890</v>
      </c>
      <c r="K27" s="2586">
        <v>193950</v>
      </c>
      <c r="L27" s="2637">
        <v>269920</v>
      </c>
      <c r="M27" s="2688">
        <v>23790</v>
      </c>
      <c r="N27" s="2739">
        <v>53390</v>
      </c>
      <c r="Q27" s="50"/>
      <c r="R27" s="60">
        <v>379244.39823913568</v>
      </c>
      <c r="S27" s="111">
        <v>18522.411017417911</v>
      </c>
      <c r="T27" s="111">
        <v>25141.800059318539</v>
      </c>
      <c r="U27" s="111">
        <v>152469.46431732181</v>
      </c>
      <c r="V27" s="111">
        <v>183110.71784591669</v>
      </c>
      <c r="W27" s="111">
        <v>52722.299748420723</v>
      </c>
      <c r="X27" s="111">
        <v>20546.701272964481</v>
      </c>
      <c r="Y27" s="111">
        <v>39470.864146709442</v>
      </c>
      <c r="Z27" s="111">
        <v>28886.27638053894</v>
      </c>
      <c r="AA27" s="111">
        <v>193954.0455818176</v>
      </c>
      <c r="AB27" s="111">
        <v>269921.11723327643</v>
      </c>
      <c r="AC27" s="111">
        <v>23787.738954901699</v>
      </c>
      <c r="AD27" s="112">
        <v>53387.242314338677</v>
      </c>
    </row>
    <row r="28" spans="1:30" ht="15" customHeight="1" x14ac:dyDescent="0.2">
      <c r="A28" s="150" t="s">
        <v>31</v>
      </c>
      <c r="B28" s="2128">
        <v>570420</v>
      </c>
      <c r="C28" s="2179">
        <v>27090</v>
      </c>
      <c r="D28" s="2230">
        <v>37180</v>
      </c>
      <c r="E28" s="2281">
        <v>225710</v>
      </c>
      <c r="F28" s="2332">
        <v>280430</v>
      </c>
      <c r="G28" s="2383">
        <v>91970</v>
      </c>
      <c r="H28" s="2434">
        <v>34390</v>
      </c>
      <c r="I28" s="2485">
        <v>59750</v>
      </c>
      <c r="J28" s="2536">
        <v>44850</v>
      </c>
      <c r="K28" s="2587">
        <v>275190</v>
      </c>
      <c r="L28" s="2638">
        <v>465110</v>
      </c>
      <c r="M28" s="2689">
        <v>54570</v>
      </c>
      <c r="N28" s="2740">
        <v>24930</v>
      </c>
      <c r="Q28" s="50"/>
      <c r="R28" s="60">
        <v>570421.94721984863</v>
      </c>
      <c r="S28" s="111">
        <v>27094.105783462521</v>
      </c>
      <c r="T28" s="111">
        <v>37184.384514808648</v>
      </c>
      <c r="U28" s="111">
        <v>225713.83409881589</v>
      </c>
      <c r="V28" s="111">
        <v>280429.68382263178</v>
      </c>
      <c r="W28" s="111">
        <v>91973.556953430176</v>
      </c>
      <c r="X28" s="111">
        <v>34385.433564186103</v>
      </c>
      <c r="Y28" s="111">
        <v>59750.126155853271</v>
      </c>
      <c r="Z28" s="111">
        <v>44849.241065978997</v>
      </c>
      <c r="AA28" s="111">
        <v>275185.1551361084</v>
      </c>
      <c r="AB28" s="111">
        <v>465111.76649475098</v>
      </c>
      <c r="AC28" s="111">
        <v>54572.694534659393</v>
      </c>
      <c r="AD28" s="112">
        <v>24927.57321929932</v>
      </c>
    </row>
    <row r="29" spans="1:30" ht="15" customHeight="1" x14ac:dyDescent="0.2">
      <c r="A29" s="150" t="s">
        <v>32</v>
      </c>
      <c r="B29" s="2129">
        <v>629950</v>
      </c>
      <c r="C29" s="2180">
        <v>28820</v>
      </c>
      <c r="D29" s="2231">
        <v>36250</v>
      </c>
      <c r="E29" s="2282">
        <v>241830</v>
      </c>
      <c r="F29" s="2333">
        <v>323050</v>
      </c>
      <c r="G29" s="2384">
        <v>118270</v>
      </c>
      <c r="H29" s="2435">
        <v>43160</v>
      </c>
      <c r="I29" s="2486">
        <v>68140</v>
      </c>
      <c r="J29" s="2537">
        <v>49450</v>
      </c>
      <c r="K29" s="2588">
        <v>285850</v>
      </c>
      <c r="L29" s="2639">
        <v>343020</v>
      </c>
      <c r="M29" s="2690">
        <v>225580</v>
      </c>
      <c r="N29" s="2741">
        <v>33580</v>
      </c>
      <c r="Q29" s="50"/>
      <c r="R29" s="60">
        <v>629946.07174682617</v>
      </c>
      <c r="S29" s="111">
        <v>28817.2031993866</v>
      </c>
      <c r="T29" s="111">
        <v>36249.075054168701</v>
      </c>
      <c r="U29" s="111">
        <v>241828.28974151611</v>
      </c>
      <c r="V29" s="111">
        <v>323051.49021911621</v>
      </c>
      <c r="W29" s="111">
        <v>118273.7848129272</v>
      </c>
      <c r="X29" s="111">
        <v>43163.919706344597</v>
      </c>
      <c r="Y29" s="111">
        <v>68141.462238311768</v>
      </c>
      <c r="Z29" s="111">
        <v>49453.721225738533</v>
      </c>
      <c r="AA29" s="111">
        <v>285846.8872756958</v>
      </c>
      <c r="AB29" s="111">
        <v>343022.31175231928</v>
      </c>
      <c r="AC29" s="111">
        <v>225582.51172637939</v>
      </c>
      <c r="AD29" s="112">
        <v>33583.370807647712</v>
      </c>
    </row>
    <row r="30" spans="1:30" ht="15" customHeight="1" x14ac:dyDescent="0.2">
      <c r="A30" s="150" t="s">
        <v>33</v>
      </c>
      <c r="B30" s="2130">
        <v>159120</v>
      </c>
      <c r="C30" s="2181">
        <v>7610</v>
      </c>
      <c r="D30" s="2232">
        <v>9560</v>
      </c>
      <c r="E30" s="2283">
        <v>59360</v>
      </c>
      <c r="F30" s="2334">
        <v>82590</v>
      </c>
      <c r="G30" s="2385">
        <v>17150</v>
      </c>
      <c r="H30" s="2436">
        <v>7900</v>
      </c>
      <c r="I30" s="2487">
        <v>16600</v>
      </c>
      <c r="J30" s="2538">
        <v>11430</v>
      </c>
      <c r="K30" s="2589">
        <v>88860</v>
      </c>
      <c r="L30" s="2640">
        <v>144300</v>
      </c>
      <c r="M30" s="2691">
        <v>3270</v>
      </c>
      <c r="N30" s="2742">
        <v>3870</v>
      </c>
      <c r="Q30" s="50"/>
      <c r="R30" s="60">
        <v>159116.2219238281</v>
      </c>
      <c r="S30" s="111">
        <v>7606.1395645141602</v>
      </c>
      <c r="T30" s="111">
        <v>9561.2763366699219</v>
      </c>
      <c r="U30" s="111">
        <v>59357.809387207031</v>
      </c>
      <c r="V30" s="111">
        <v>82590.997863769531</v>
      </c>
      <c r="W30" s="111">
        <v>17149.985473632809</v>
      </c>
      <c r="X30" s="111">
        <v>7898.9569854736328</v>
      </c>
      <c r="Y30" s="111">
        <v>16603.503829956051</v>
      </c>
      <c r="Z30" s="111">
        <v>11431.93077850342</v>
      </c>
      <c r="AA30" s="111">
        <v>88864.430114746094</v>
      </c>
      <c r="AB30" s="111">
        <v>144297.80419921881</v>
      </c>
      <c r="AC30" s="111">
        <v>3273.7216243743901</v>
      </c>
      <c r="AD30" s="112">
        <v>3868.5630798339839</v>
      </c>
    </row>
    <row r="31" spans="1:30" ht="15" customHeight="1" x14ac:dyDescent="0.2">
      <c r="A31" s="150" t="s">
        <v>34</v>
      </c>
      <c r="B31" s="2131">
        <v>865420</v>
      </c>
      <c r="C31" s="2182">
        <v>38330</v>
      </c>
      <c r="D31" s="2233">
        <v>47130</v>
      </c>
      <c r="E31" s="2284">
        <v>313960</v>
      </c>
      <c r="F31" s="2335">
        <v>466000</v>
      </c>
      <c r="G31" s="2386">
        <v>77300</v>
      </c>
      <c r="H31" s="2437">
        <v>32600</v>
      </c>
      <c r="I31" s="2488">
        <v>63020</v>
      </c>
      <c r="J31" s="2539">
        <v>48580</v>
      </c>
      <c r="K31" s="2590">
        <v>558460</v>
      </c>
      <c r="L31" s="2641">
        <v>386250</v>
      </c>
      <c r="M31" s="2692">
        <v>288800</v>
      </c>
      <c r="N31" s="2743">
        <v>98560</v>
      </c>
      <c r="Q31" s="50"/>
      <c r="R31" s="60">
        <v>865421.26916503906</v>
      </c>
      <c r="S31" s="111">
        <v>38326.600830078132</v>
      </c>
      <c r="T31" s="111">
        <v>47130.498092651367</v>
      </c>
      <c r="U31" s="111">
        <v>313963.78601074219</v>
      </c>
      <c r="V31" s="111">
        <v>466000.43444824219</v>
      </c>
      <c r="W31" s="111">
        <v>77299.249084472656</v>
      </c>
      <c r="X31" s="111">
        <v>32604.520858764648</v>
      </c>
      <c r="Y31" s="111">
        <v>63017.323715209961</v>
      </c>
      <c r="Z31" s="111">
        <v>48579.395065307617</v>
      </c>
      <c r="AA31" s="111">
        <v>558463.70458984375</v>
      </c>
      <c r="AB31" s="111">
        <v>386248.34558105469</v>
      </c>
      <c r="AC31" s="111">
        <v>288795.72583770752</v>
      </c>
      <c r="AD31" s="112">
        <v>98564.535861968994</v>
      </c>
    </row>
    <row r="32" spans="1:30" ht="15" customHeight="1" x14ac:dyDescent="0.2">
      <c r="A32" s="150" t="s">
        <v>35</v>
      </c>
      <c r="B32" s="2132">
        <v>1025700</v>
      </c>
      <c r="C32" s="2183">
        <v>38630</v>
      </c>
      <c r="D32" s="2234">
        <v>66620</v>
      </c>
      <c r="E32" s="2285">
        <v>401990</v>
      </c>
      <c r="F32" s="2336">
        <v>518460</v>
      </c>
      <c r="G32" s="2387">
        <v>96990</v>
      </c>
      <c r="H32" s="2438">
        <v>39510</v>
      </c>
      <c r="I32" s="2489">
        <v>65030</v>
      </c>
      <c r="J32" s="2540">
        <v>46170</v>
      </c>
      <c r="K32" s="2591">
        <v>672730</v>
      </c>
      <c r="L32" s="2642">
        <v>672450</v>
      </c>
      <c r="M32" s="2693">
        <v>84480</v>
      </c>
      <c r="N32" s="2744">
        <v>147570</v>
      </c>
      <c r="Q32" s="50"/>
      <c r="R32" s="60">
        <v>1025697.680419922</v>
      </c>
      <c r="S32" s="111">
        <v>38632.186973571777</v>
      </c>
      <c r="T32" s="111">
        <v>66618.024955749512</v>
      </c>
      <c r="U32" s="111">
        <v>401986.43389892578</v>
      </c>
      <c r="V32" s="111">
        <v>518461.07867431641</v>
      </c>
      <c r="W32" s="111">
        <v>96994.790710449219</v>
      </c>
      <c r="X32" s="111">
        <v>39514.581081390381</v>
      </c>
      <c r="Y32" s="111">
        <v>65034.536808013923</v>
      </c>
      <c r="Z32" s="111">
        <v>46168.67268371582</v>
      </c>
      <c r="AA32" s="111">
        <v>672734.92108154297</v>
      </c>
      <c r="AB32" s="111">
        <v>672451.30920410156</v>
      </c>
      <c r="AC32" s="111">
        <v>84481.671020507813</v>
      </c>
      <c r="AD32" s="112">
        <v>147571.5659942627</v>
      </c>
    </row>
    <row r="33" spans="1:30" ht="15" customHeight="1" x14ac:dyDescent="0.2">
      <c r="A33" s="150" t="s">
        <v>36</v>
      </c>
      <c r="B33" s="2133">
        <v>1317010</v>
      </c>
      <c r="C33" s="2184">
        <v>59470</v>
      </c>
      <c r="D33" s="2235">
        <v>81860</v>
      </c>
      <c r="E33" s="2286">
        <v>526840</v>
      </c>
      <c r="F33" s="2337">
        <v>648840</v>
      </c>
      <c r="G33" s="2388">
        <v>184680</v>
      </c>
      <c r="H33" s="2439">
        <v>75390</v>
      </c>
      <c r="I33" s="2490">
        <v>134500</v>
      </c>
      <c r="J33" s="2541">
        <v>101180</v>
      </c>
      <c r="K33" s="2592">
        <v>679930</v>
      </c>
      <c r="L33" s="2643">
        <v>920330</v>
      </c>
      <c r="M33" s="2694">
        <v>209870</v>
      </c>
      <c r="N33" s="2745">
        <v>84610</v>
      </c>
      <c r="Q33" s="50"/>
      <c r="R33" s="60">
        <v>1317012.99130249</v>
      </c>
      <c r="S33" s="111">
        <v>59473.871952056877</v>
      </c>
      <c r="T33" s="111">
        <v>81859.949829101563</v>
      </c>
      <c r="U33" s="111">
        <v>526843.28265762329</v>
      </c>
      <c r="V33" s="111">
        <v>648835.86831665039</v>
      </c>
      <c r="W33" s="111">
        <v>184683.6581039429</v>
      </c>
      <c r="X33" s="111">
        <v>75390.432151794434</v>
      </c>
      <c r="Y33" s="111">
        <v>134495.13919830319</v>
      </c>
      <c r="Z33" s="111">
        <v>101181.63032913209</v>
      </c>
      <c r="AA33" s="111">
        <v>679928.29586029053</v>
      </c>
      <c r="AB33" s="111">
        <v>920325.39196777344</v>
      </c>
      <c r="AC33" s="111">
        <v>209867.96947741511</v>
      </c>
      <c r="AD33" s="112">
        <v>84612.271867752075</v>
      </c>
    </row>
    <row r="34" spans="1:30" ht="15" customHeight="1" x14ac:dyDescent="0.2">
      <c r="A34" s="150" t="s">
        <v>37</v>
      </c>
      <c r="B34" s="2134">
        <v>750740</v>
      </c>
      <c r="C34" s="2185">
        <v>35180</v>
      </c>
      <c r="D34" s="2236">
        <v>45670</v>
      </c>
      <c r="E34" s="2287">
        <v>286320</v>
      </c>
      <c r="F34" s="2338">
        <v>383580</v>
      </c>
      <c r="G34" s="2389">
        <v>66890</v>
      </c>
      <c r="H34" s="2440">
        <v>31340</v>
      </c>
      <c r="I34" s="2491">
        <v>53380</v>
      </c>
      <c r="J34" s="2542">
        <v>56460</v>
      </c>
      <c r="K34" s="2593">
        <v>461840</v>
      </c>
      <c r="L34" s="2644">
        <v>557090</v>
      </c>
      <c r="M34" s="2695">
        <v>61150</v>
      </c>
      <c r="N34" s="2746">
        <v>49240</v>
      </c>
      <c r="Q34" s="50"/>
      <c r="R34" s="60">
        <v>750742.21905517578</v>
      </c>
      <c r="S34" s="111">
        <v>35179.265453338623</v>
      </c>
      <c r="T34" s="111">
        <v>45665.245445251458</v>
      </c>
      <c r="U34" s="111">
        <v>286319.08518981928</v>
      </c>
      <c r="V34" s="111">
        <v>383578.65902709961</v>
      </c>
      <c r="W34" s="111">
        <v>66887.719005584717</v>
      </c>
      <c r="X34" s="111">
        <v>31341.01257610321</v>
      </c>
      <c r="Y34" s="111">
        <v>53375.254920959473</v>
      </c>
      <c r="Z34" s="111">
        <v>56456.21418762207</v>
      </c>
      <c r="AA34" s="111">
        <v>461837.52333068848</v>
      </c>
      <c r="AB34" s="111">
        <v>557089.51123046875</v>
      </c>
      <c r="AC34" s="111">
        <v>61148.418522834778</v>
      </c>
      <c r="AD34" s="112">
        <v>49238.102290153503</v>
      </c>
    </row>
    <row r="35" spans="1:30" ht="15" customHeight="1" x14ac:dyDescent="0.2">
      <c r="A35" s="150" t="s">
        <v>38</v>
      </c>
      <c r="B35" s="2135">
        <v>380720</v>
      </c>
      <c r="C35" s="2186">
        <v>19050</v>
      </c>
      <c r="D35" s="2237">
        <v>26180</v>
      </c>
      <c r="E35" s="2288">
        <v>149720</v>
      </c>
      <c r="F35" s="2339">
        <v>185770</v>
      </c>
      <c r="G35" s="2390">
        <v>74230</v>
      </c>
      <c r="H35" s="2441">
        <v>27290</v>
      </c>
      <c r="I35" s="2492">
        <v>44460</v>
      </c>
      <c r="J35" s="2543">
        <v>31850</v>
      </c>
      <c r="K35" s="2594">
        <v>157660</v>
      </c>
      <c r="L35" s="2645">
        <v>195720</v>
      </c>
      <c r="M35" s="2696">
        <v>160580</v>
      </c>
      <c r="N35" s="2747">
        <v>12420</v>
      </c>
      <c r="Q35" s="50"/>
      <c r="R35" s="60">
        <v>380720.18508148188</v>
      </c>
      <c r="S35" s="111">
        <v>19054.194702625271</v>
      </c>
      <c r="T35" s="111">
        <v>26175.305962562561</v>
      </c>
      <c r="U35" s="111">
        <v>149724.40000534061</v>
      </c>
      <c r="V35" s="111">
        <v>185766.2881813049</v>
      </c>
      <c r="W35" s="111">
        <v>74233.051206588745</v>
      </c>
      <c r="X35" s="111">
        <v>27288.086879730221</v>
      </c>
      <c r="Y35" s="111">
        <v>44460.610153198242</v>
      </c>
      <c r="Z35" s="111">
        <v>31853.918581008911</v>
      </c>
      <c r="AA35" s="111">
        <v>157655.0209617615</v>
      </c>
      <c r="AB35" s="111">
        <v>195715.872631073</v>
      </c>
      <c r="AC35" s="111">
        <v>160580.4030799866</v>
      </c>
      <c r="AD35" s="112">
        <v>12418.44803917408</v>
      </c>
    </row>
    <row r="36" spans="1:30" ht="15" customHeight="1" x14ac:dyDescent="0.2">
      <c r="A36" s="150" t="s">
        <v>39</v>
      </c>
      <c r="B36" s="2136">
        <v>806950</v>
      </c>
      <c r="C36" s="2187">
        <v>36350</v>
      </c>
      <c r="D36" s="2238">
        <v>50290</v>
      </c>
      <c r="E36" s="2289">
        <v>316560</v>
      </c>
      <c r="F36" s="2340">
        <v>403750</v>
      </c>
      <c r="G36" s="2391">
        <v>112990</v>
      </c>
      <c r="H36" s="2442">
        <v>48410</v>
      </c>
      <c r="I36" s="2493">
        <v>86290</v>
      </c>
      <c r="J36" s="2544">
        <v>68760</v>
      </c>
      <c r="K36" s="2595">
        <v>403860</v>
      </c>
      <c r="L36" s="2646">
        <v>608490</v>
      </c>
      <c r="M36" s="2697">
        <v>109100</v>
      </c>
      <c r="N36" s="2748">
        <v>41120</v>
      </c>
      <c r="Q36" s="50"/>
      <c r="R36" s="60">
        <v>806945.95631408691</v>
      </c>
      <c r="S36" s="111">
        <v>36346.171186447144</v>
      </c>
      <c r="T36" s="111">
        <v>50285.865232467651</v>
      </c>
      <c r="U36" s="111">
        <v>316563.86675262451</v>
      </c>
      <c r="V36" s="111">
        <v>403750.03897094732</v>
      </c>
      <c r="W36" s="111">
        <v>112986.0457553864</v>
      </c>
      <c r="X36" s="111">
        <v>48413.890218734741</v>
      </c>
      <c r="Y36" s="111">
        <v>86288.125720977783</v>
      </c>
      <c r="Z36" s="111">
        <v>68763.734194755554</v>
      </c>
      <c r="AA36" s="111">
        <v>403862.10332489008</v>
      </c>
      <c r="AB36" s="111">
        <v>608492.55520629883</v>
      </c>
      <c r="AC36" s="111">
        <v>109099.9986896999</v>
      </c>
      <c r="AD36" s="112">
        <v>41122.211327075958</v>
      </c>
    </row>
    <row r="37" spans="1:30" ht="15" customHeight="1" x14ac:dyDescent="0.2">
      <c r="A37" s="150" t="s">
        <v>40</v>
      </c>
      <c r="B37" s="2137">
        <v>128270</v>
      </c>
      <c r="C37" s="2188">
        <v>6370</v>
      </c>
      <c r="D37" s="2239">
        <v>7970</v>
      </c>
      <c r="E37" s="2290">
        <v>52250</v>
      </c>
      <c r="F37" s="2341">
        <v>61690</v>
      </c>
      <c r="G37" s="2392">
        <v>15440</v>
      </c>
      <c r="H37" s="2443">
        <v>7810</v>
      </c>
      <c r="I37" s="2494">
        <v>15230</v>
      </c>
      <c r="J37" s="2545">
        <v>10800</v>
      </c>
      <c r="K37" s="2596">
        <v>64660</v>
      </c>
      <c r="L37" s="2647">
        <v>106540</v>
      </c>
      <c r="M37" s="2698">
        <v>770</v>
      </c>
      <c r="N37" s="2749">
        <v>6530</v>
      </c>
      <c r="Q37" s="50"/>
      <c r="R37" s="60">
        <v>128272.3742637634</v>
      </c>
      <c r="S37" s="111">
        <v>6367.2648413181296</v>
      </c>
      <c r="T37" s="111">
        <v>7967.7221705913544</v>
      </c>
      <c r="U37" s="111">
        <v>52251.729358673103</v>
      </c>
      <c r="V37" s="111">
        <v>61685.649439811707</v>
      </c>
      <c r="W37" s="111">
        <v>15436.06257486343</v>
      </c>
      <c r="X37" s="111">
        <v>7812.6038053035736</v>
      </c>
      <c r="Y37" s="111">
        <v>15229.053522586821</v>
      </c>
      <c r="Z37" s="111">
        <v>10804.4693467617</v>
      </c>
      <c r="AA37" s="111">
        <v>64655.193494796753</v>
      </c>
      <c r="AB37" s="111">
        <v>106540.8060264587</v>
      </c>
      <c r="AC37" s="111">
        <v>772.90597420558333</v>
      </c>
      <c r="AD37" s="112">
        <v>6534.3605002164841</v>
      </c>
    </row>
    <row r="38" spans="1:30" ht="15" customHeight="1" x14ac:dyDescent="0.2">
      <c r="A38" s="150" t="s">
        <v>41</v>
      </c>
      <c r="B38" s="2138">
        <v>253470</v>
      </c>
      <c r="C38" s="2189">
        <v>12920</v>
      </c>
      <c r="D38" s="2240">
        <v>16850</v>
      </c>
      <c r="E38" s="2291">
        <v>101570</v>
      </c>
      <c r="F38" s="2342">
        <v>122140</v>
      </c>
      <c r="G38" s="2393">
        <v>28630</v>
      </c>
      <c r="H38" s="2444">
        <v>13830</v>
      </c>
      <c r="I38" s="2495">
        <v>26580</v>
      </c>
      <c r="J38" s="2546">
        <v>20500</v>
      </c>
      <c r="K38" s="2597">
        <v>134170</v>
      </c>
      <c r="L38" s="2648">
        <v>189090</v>
      </c>
      <c r="M38" s="2699">
        <v>14160</v>
      </c>
      <c r="N38" s="2750">
        <v>32520</v>
      </c>
      <c r="Q38" s="50"/>
      <c r="R38" s="60">
        <v>253474.88729095459</v>
      </c>
      <c r="S38" s="111">
        <v>12922.02443361282</v>
      </c>
      <c r="T38" s="111">
        <v>16845.625066995621</v>
      </c>
      <c r="U38" s="111">
        <v>101571.04090976719</v>
      </c>
      <c r="V38" s="111">
        <v>122136.20496749879</v>
      </c>
      <c r="W38" s="111">
        <v>28633.717814207081</v>
      </c>
      <c r="X38" s="111">
        <v>13826.308753252029</v>
      </c>
      <c r="Y38" s="111">
        <v>26577.730079650879</v>
      </c>
      <c r="Z38" s="111">
        <v>20495.167144775391</v>
      </c>
      <c r="AA38" s="111">
        <v>134174.31639099121</v>
      </c>
      <c r="AB38" s="111">
        <v>189090.86627578741</v>
      </c>
      <c r="AC38" s="111">
        <v>14164.06713426858</v>
      </c>
      <c r="AD38" s="112">
        <v>32518.782507538799</v>
      </c>
    </row>
    <row r="39" spans="1:30" ht="15" customHeight="1" x14ac:dyDescent="0.2">
      <c r="A39" s="150" t="s">
        <v>42</v>
      </c>
      <c r="B39" s="2139">
        <v>427400</v>
      </c>
      <c r="C39" s="2190">
        <v>18520</v>
      </c>
      <c r="D39" s="2241">
        <v>20470</v>
      </c>
      <c r="E39" s="2292">
        <v>159920</v>
      </c>
      <c r="F39" s="2343">
        <v>228500</v>
      </c>
      <c r="G39" s="2394">
        <v>53500</v>
      </c>
      <c r="H39" s="2445">
        <v>23740</v>
      </c>
      <c r="I39" s="2496">
        <v>45180</v>
      </c>
      <c r="J39" s="2547">
        <v>37190</v>
      </c>
      <c r="K39" s="2598">
        <v>228810</v>
      </c>
      <c r="L39" s="2649">
        <v>171230</v>
      </c>
      <c r="M39" s="2700">
        <v>45720</v>
      </c>
      <c r="N39" s="2751">
        <v>145300</v>
      </c>
      <c r="Q39" s="50"/>
      <c r="R39" s="60">
        <v>427404.67339324951</v>
      </c>
      <c r="S39" s="111">
        <v>18519.324569225311</v>
      </c>
      <c r="T39" s="111">
        <v>20466.792420864109</v>
      </c>
      <c r="U39" s="111">
        <v>159918.90619754791</v>
      </c>
      <c r="V39" s="111">
        <v>228499.62853813171</v>
      </c>
      <c r="W39" s="111">
        <v>53504.749485969543</v>
      </c>
      <c r="X39" s="111">
        <v>23735.253630757328</v>
      </c>
      <c r="Y39" s="111">
        <v>45177.882892608643</v>
      </c>
      <c r="Z39" s="111">
        <v>37185.792870044708</v>
      </c>
      <c r="AA39" s="111">
        <v>228814.83382606509</v>
      </c>
      <c r="AB39" s="111">
        <v>171232.132019043</v>
      </c>
      <c r="AC39" s="111">
        <v>45721.013960123062</v>
      </c>
      <c r="AD39" s="112">
        <v>145301.42534828189</v>
      </c>
    </row>
    <row r="40" spans="1:30" ht="15" customHeight="1" x14ac:dyDescent="0.2">
      <c r="A40" s="151" t="s">
        <v>43</v>
      </c>
      <c r="B40" s="2140">
        <v>175260</v>
      </c>
      <c r="C40" s="2191">
        <v>7000</v>
      </c>
      <c r="D40" s="2242">
        <v>11190</v>
      </c>
      <c r="E40" s="2293">
        <v>67850</v>
      </c>
      <c r="F40" s="2344">
        <v>89220</v>
      </c>
      <c r="G40" s="2395">
        <v>9880</v>
      </c>
      <c r="H40" s="2446">
        <v>5730</v>
      </c>
      <c r="I40" s="2497">
        <v>10930</v>
      </c>
      <c r="J40" s="2548">
        <v>12570</v>
      </c>
      <c r="K40" s="2599">
        <v>117960</v>
      </c>
      <c r="L40" s="2650">
        <v>152170</v>
      </c>
      <c r="M40" s="2701">
        <v>2980</v>
      </c>
      <c r="N40" s="2752">
        <v>9130</v>
      </c>
      <c r="Q40" s="50"/>
      <c r="R40" s="60">
        <v>175260.34375</v>
      </c>
      <c r="S40" s="111">
        <v>7001.9639205932617</v>
      </c>
      <c r="T40" s="111">
        <v>11191.496368408199</v>
      </c>
      <c r="U40" s="111">
        <v>67845.265014648438</v>
      </c>
      <c r="V40" s="111">
        <v>89221.631103515625</v>
      </c>
      <c r="W40" s="111">
        <v>9881.4999847412109</v>
      </c>
      <c r="X40" s="111">
        <v>5731.6127395629883</v>
      </c>
      <c r="Y40" s="111">
        <v>10927.192230224609</v>
      </c>
      <c r="Z40" s="111">
        <v>12565.348266601561</v>
      </c>
      <c r="AA40" s="111">
        <v>117961.2463378906</v>
      </c>
      <c r="AB40" s="111">
        <v>152173.6555175781</v>
      </c>
      <c r="AC40" s="111">
        <v>2982.1808090209961</v>
      </c>
      <c r="AD40" s="112">
        <v>9134.7784271240234</v>
      </c>
    </row>
    <row r="41" spans="1:30" ht="15" customHeight="1" x14ac:dyDescent="0.2">
      <c r="A41" s="150" t="s">
        <v>44</v>
      </c>
      <c r="B41" s="2141">
        <v>1255910</v>
      </c>
      <c r="C41" s="2192">
        <v>55820</v>
      </c>
      <c r="D41" s="2243">
        <v>67720</v>
      </c>
      <c r="E41" s="2294">
        <v>460970</v>
      </c>
      <c r="F41" s="2345">
        <v>671390</v>
      </c>
      <c r="G41" s="2396">
        <v>111290</v>
      </c>
      <c r="H41" s="2447">
        <v>41390</v>
      </c>
      <c r="I41" s="2498">
        <v>84990</v>
      </c>
      <c r="J41" s="2549">
        <v>62940</v>
      </c>
      <c r="K41" s="2600">
        <v>831750</v>
      </c>
      <c r="L41" s="2651">
        <v>606610</v>
      </c>
      <c r="M41" s="2702">
        <v>185510</v>
      </c>
      <c r="N41" s="2753">
        <v>293650</v>
      </c>
      <c r="Q41" s="50"/>
      <c r="R41" s="60">
        <v>1255907.202148438</v>
      </c>
      <c r="S41" s="111">
        <v>55821.197387695313</v>
      </c>
      <c r="T41" s="111">
        <v>67724.047332763672</v>
      </c>
      <c r="U41" s="111">
        <v>460973.91162109381</v>
      </c>
      <c r="V41" s="111">
        <v>671388.1171875</v>
      </c>
      <c r="W41" s="111">
        <v>111294.04943847661</v>
      </c>
      <c r="X41" s="111">
        <v>41392.631561279297</v>
      </c>
      <c r="Y41" s="111">
        <v>84991.701538085938</v>
      </c>
      <c r="Z41" s="111">
        <v>62936.877166748047</v>
      </c>
      <c r="AA41" s="111">
        <v>831746.75</v>
      </c>
      <c r="AB41" s="111">
        <v>606613.67041015625</v>
      </c>
      <c r="AC41" s="111">
        <v>185511.93853759771</v>
      </c>
      <c r="AD41" s="112">
        <v>293650.86413574219</v>
      </c>
    </row>
    <row r="42" spans="1:30" ht="15" customHeight="1" x14ac:dyDescent="0.2">
      <c r="A42" s="150" t="s">
        <v>45</v>
      </c>
      <c r="B42" s="2142">
        <v>272580</v>
      </c>
      <c r="C42" s="2193">
        <v>12420</v>
      </c>
      <c r="D42" s="2244">
        <v>18350</v>
      </c>
      <c r="E42" s="2295">
        <v>106560</v>
      </c>
      <c r="F42" s="2346">
        <v>135260</v>
      </c>
      <c r="G42" s="2397">
        <v>48900</v>
      </c>
      <c r="H42" s="2448">
        <v>19290</v>
      </c>
      <c r="I42" s="2499">
        <v>30800</v>
      </c>
      <c r="J42" s="2550">
        <v>23720</v>
      </c>
      <c r="K42" s="2601">
        <v>119110</v>
      </c>
      <c r="L42" s="2652">
        <v>80140</v>
      </c>
      <c r="M42" s="2703">
        <v>4730</v>
      </c>
      <c r="N42" s="2754">
        <v>148680</v>
      </c>
      <c r="Q42" s="50"/>
      <c r="R42" s="60">
        <v>272583.71974945068</v>
      </c>
      <c r="S42" s="111">
        <v>12420.91896599531</v>
      </c>
      <c r="T42" s="111">
        <v>18345.284926652908</v>
      </c>
      <c r="U42" s="111">
        <v>106555.721124649</v>
      </c>
      <c r="V42" s="111">
        <v>135261.78243255621</v>
      </c>
      <c r="W42" s="111">
        <v>48899.847758293152</v>
      </c>
      <c r="X42" s="111">
        <v>19286.01645827293</v>
      </c>
      <c r="Y42" s="111">
        <v>30801.419461250309</v>
      </c>
      <c r="Z42" s="111">
        <v>23720.286780118939</v>
      </c>
      <c r="AA42" s="111">
        <v>119109.9288139343</v>
      </c>
      <c r="AB42" s="111">
        <v>80142.116992950439</v>
      </c>
      <c r="AC42" s="111">
        <v>4731.2092824578294</v>
      </c>
      <c r="AD42" s="112">
        <v>148682.23168754581</v>
      </c>
    </row>
    <row r="43" spans="1:30" ht="15" customHeight="1" x14ac:dyDescent="0.2">
      <c r="A43" s="150" t="s">
        <v>46</v>
      </c>
      <c r="B43" s="2143">
        <v>2852820</v>
      </c>
      <c r="C43" s="2194">
        <v>111040</v>
      </c>
      <c r="D43" s="2245">
        <v>157750</v>
      </c>
      <c r="E43" s="2296">
        <v>1114300</v>
      </c>
      <c r="F43" s="2347">
        <v>1469730</v>
      </c>
      <c r="G43" s="2398">
        <v>360220</v>
      </c>
      <c r="H43" s="2449">
        <v>134280</v>
      </c>
      <c r="I43" s="2500">
        <v>215240</v>
      </c>
      <c r="J43" s="2551">
        <v>170640</v>
      </c>
      <c r="K43" s="2602">
        <v>1703660</v>
      </c>
      <c r="L43" s="2653">
        <v>1435060</v>
      </c>
      <c r="M43" s="2704">
        <v>451720</v>
      </c>
      <c r="N43" s="2755">
        <v>598180</v>
      </c>
      <c r="Q43" s="50"/>
      <c r="R43" s="60">
        <v>2852818.656463623</v>
      </c>
      <c r="S43" s="111">
        <v>111036.8218784332</v>
      </c>
      <c r="T43" s="111">
        <v>157748.1077423096</v>
      </c>
      <c r="U43" s="111">
        <v>1114300.6665344241</v>
      </c>
      <c r="V43" s="111">
        <v>1469733.173217773</v>
      </c>
      <c r="W43" s="111">
        <v>360216.98310470581</v>
      </c>
      <c r="X43" s="111">
        <v>134282.0388793945</v>
      </c>
      <c r="Y43" s="111">
        <v>215237.21738052371</v>
      </c>
      <c r="Z43" s="111">
        <v>170635.77608108521</v>
      </c>
      <c r="AA43" s="111">
        <v>1703661.8246307371</v>
      </c>
      <c r="AB43" s="111">
        <v>1435062.350982666</v>
      </c>
      <c r="AC43" s="111">
        <v>451719.48347377777</v>
      </c>
      <c r="AD43" s="112">
        <v>598179.09225749969</v>
      </c>
    </row>
    <row r="44" spans="1:30" ht="15" customHeight="1" x14ac:dyDescent="0.2">
      <c r="A44" s="150" t="s">
        <v>47</v>
      </c>
      <c r="B44" s="2144">
        <v>1427750</v>
      </c>
      <c r="C44" s="2195">
        <v>62040</v>
      </c>
      <c r="D44" s="2246">
        <v>90130</v>
      </c>
      <c r="E44" s="2297">
        <v>545700</v>
      </c>
      <c r="F44" s="2348">
        <v>729880</v>
      </c>
      <c r="G44" s="2399">
        <v>191300</v>
      </c>
      <c r="H44" s="2450">
        <v>81620</v>
      </c>
      <c r="I44" s="2501">
        <v>145950</v>
      </c>
      <c r="J44" s="2552">
        <v>111040</v>
      </c>
      <c r="K44" s="2603">
        <v>745670</v>
      </c>
      <c r="L44" s="2654">
        <v>824180</v>
      </c>
      <c r="M44" s="2705">
        <v>342140</v>
      </c>
      <c r="N44" s="2756">
        <v>153520</v>
      </c>
      <c r="Q44" s="50"/>
      <c r="R44" s="60">
        <v>1427751.693389893</v>
      </c>
      <c r="S44" s="111">
        <v>62041.333636283867</v>
      </c>
      <c r="T44" s="111">
        <v>90129.289840698242</v>
      </c>
      <c r="U44" s="111">
        <v>545703.33554077148</v>
      </c>
      <c r="V44" s="111">
        <v>729877.74510192871</v>
      </c>
      <c r="W44" s="111">
        <v>191297.72703933719</v>
      </c>
      <c r="X44" s="111">
        <v>81621.37536239624</v>
      </c>
      <c r="Y44" s="111">
        <v>145948.42175674441</v>
      </c>
      <c r="Z44" s="111">
        <v>111038.57201766971</v>
      </c>
      <c r="AA44" s="111">
        <v>745674.95460510254</v>
      </c>
      <c r="AB44" s="111">
        <v>824182.48544311523</v>
      </c>
      <c r="AC44" s="111">
        <v>342143.14413738251</v>
      </c>
      <c r="AD44" s="112">
        <v>153523.90535545349</v>
      </c>
    </row>
    <row r="45" spans="1:30" ht="15" customHeight="1" x14ac:dyDescent="0.2">
      <c r="A45" s="150" t="s">
        <v>48</v>
      </c>
      <c r="B45" s="2145">
        <v>100670</v>
      </c>
      <c r="C45" s="2196">
        <v>4320</v>
      </c>
      <c r="D45" s="2247">
        <v>6730</v>
      </c>
      <c r="E45" s="2298">
        <v>44380</v>
      </c>
      <c r="F45" s="2349">
        <v>45250</v>
      </c>
      <c r="G45" s="2400">
        <v>11240</v>
      </c>
      <c r="H45" s="2451">
        <v>4500</v>
      </c>
      <c r="I45" s="2502">
        <v>7800</v>
      </c>
      <c r="J45" s="2553">
        <v>8220</v>
      </c>
      <c r="K45" s="2604">
        <v>57880</v>
      </c>
      <c r="L45" s="2655">
        <v>81450</v>
      </c>
      <c r="M45" s="2706">
        <v>3930</v>
      </c>
      <c r="N45" s="2757">
        <v>4810</v>
      </c>
      <c r="Q45" s="50"/>
      <c r="R45" s="60">
        <v>100667.7655639648</v>
      </c>
      <c r="S45" s="111">
        <v>4316.6773748397827</v>
      </c>
      <c r="T45" s="111">
        <v>6728.3946452140808</v>
      </c>
      <c r="U45" s="111">
        <v>44376.147987365723</v>
      </c>
      <c r="V45" s="111">
        <v>45246.545055389397</v>
      </c>
      <c r="W45" s="111">
        <v>11235.040078163151</v>
      </c>
      <c r="X45" s="111">
        <v>4498.5154557228088</v>
      </c>
      <c r="Y45" s="111">
        <v>7795.7516860961914</v>
      </c>
      <c r="Z45" s="111">
        <v>8215.7965352535248</v>
      </c>
      <c r="AA45" s="111">
        <v>57877.590431213379</v>
      </c>
      <c r="AB45" s="111">
        <v>81445.059494018555</v>
      </c>
      <c r="AC45" s="111">
        <v>3926.4845368862152</v>
      </c>
      <c r="AD45" s="112">
        <v>4805.6929471492767</v>
      </c>
    </row>
    <row r="46" spans="1:30" ht="15" customHeight="1" x14ac:dyDescent="0.2">
      <c r="A46" s="150" t="s">
        <v>49</v>
      </c>
      <c r="B46" s="2146">
        <v>1543990</v>
      </c>
      <c r="C46" s="2197">
        <v>70730</v>
      </c>
      <c r="D46" s="2248">
        <v>92150</v>
      </c>
      <c r="E46" s="2299">
        <v>600960</v>
      </c>
      <c r="F46" s="2350">
        <v>780150</v>
      </c>
      <c r="G46" s="2401">
        <v>218590</v>
      </c>
      <c r="H46" s="2452">
        <v>88190</v>
      </c>
      <c r="I46" s="2503">
        <v>143900</v>
      </c>
      <c r="J46" s="2554">
        <v>117370</v>
      </c>
      <c r="K46" s="2605">
        <v>813050</v>
      </c>
      <c r="L46" s="2656">
        <v>1152700</v>
      </c>
      <c r="M46" s="2707">
        <v>223340</v>
      </c>
      <c r="N46" s="2758">
        <v>73750</v>
      </c>
      <c r="Q46" s="50"/>
      <c r="R46" s="60">
        <v>1543993.236816406</v>
      </c>
      <c r="S46" s="111">
        <v>70728.963317871094</v>
      </c>
      <c r="T46" s="111">
        <v>92153.80721282959</v>
      </c>
      <c r="U46" s="111">
        <v>600958.0964050293</v>
      </c>
      <c r="V46" s="111">
        <v>780152.36242675781</v>
      </c>
      <c r="W46" s="111">
        <v>218590.86581420901</v>
      </c>
      <c r="X46" s="111">
        <v>88193.711555480957</v>
      </c>
      <c r="Y46" s="111">
        <v>143903.4151382446</v>
      </c>
      <c r="Z46" s="111">
        <v>117374.43411064149</v>
      </c>
      <c r="AA46" s="111">
        <v>813048.02380371094</v>
      </c>
      <c r="AB46" s="111">
        <v>1152696.479003906</v>
      </c>
      <c r="AC46" s="111">
        <v>223342.9278264046</v>
      </c>
      <c r="AD46" s="112">
        <v>73747.125816822052</v>
      </c>
    </row>
    <row r="47" spans="1:30" ht="15" customHeight="1" x14ac:dyDescent="0.2">
      <c r="A47" s="150" t="s">
        <v>50</v>
      </c>
      <c r="B47" s="2147">
        <v>518360</v>
      </c>
      <c r="C47" s="2198">
        <v>25580</v>
      </c>
      <c r="D47" s="2249">
        <v>32520</v>
      </c>
      <c r="E47" s="2300">
        <v>205920</v>
      </c>
      <c r="F47" s="2351">
        <v>254350</v>
      </c>
      <c r="G47" s="2402">
        <v>79980</v>
      </c>
      <c r="H47" s="2453">
        <v>37180</v>
      </c>
      <c r="I47" s="2504">
        <v>58790</v>
      </c>
      <c r="J47" s="2555">
        <v>46540</v>
      </c>
      <c r="K47" s="2606">
        <v>237780</v>
      </c>
      <c r="L47" s="2657">
        <v>312090</v>
      </c>
      <c r="M47" s="2708">
        <v>43910</v>
      </c>
      <c r="N47" s="2759">
        <v>64260</v>
      </c>
      <c r="Q47" s="50"/>
      <c r="R47" s="60">
        <v>518364.67039489752</v>
      </c>
      <c r="S47" s="111">
        <v>25577.704448699951</v>
      </c>
      <c r="T47" s="111">
        <v>32518.487470626831</v>
      </c>
      <c r="U47" s="111">
        <v>205921.0760345459</v>
      </c>
      <c r="V47" s="111">
        <v>254347.4012680054</v>
      </c>
      <c r="W47" s="111">
        <v>79979.301586151123</v>
      </c>
      <c r="X47" s="111">
        <v>37179.194694757462</v>
      </c>
      <c r="Y47" s="111">
        <v>58788.500196456909</v>
      </c>
      <c r="Z47" s="111">
        <v>46544.333297729492</v>
      </c>
      <c r="AA47" s="111">
        <v>237777.16093444821</v>
      </c>
      <c r="AB47" s="111">
        <v>312090.42859649658</v>
      </c>
      <c r="AC47" s="111">
        <v>43910.849889338017</v>
      </c>
      <c r="AD47" s="112">
        <v>64264.967693328857</v>
      </c>
    </row>
    <row r="48" spans="1:30" ht="15" customHeight="1" x14ac:dyDescent="0.2">
      <c r="A48" s="150" t="s">
        <v>51</v>
      </c>
      <c r="B48" s="2148">
        <v>582020</v>
      </c>
      <c r="C48" s="2199">
        <v>22700</v>
      </c>
      <c r="D48" s="2250">
        <v>30430</v>
      </c>
      <c r="E48" s="2301">
        <v>219300</v>
      </c>
      <c r="F48" s="2352">
        <v>309590</v>
      </c>
      <c r="G48" s="2403">
        <v>68390</v>
      </c>
      <c r="H48" s="2454">
        <v>29410</v>
      </c>
      <c r="I48" s="2505">
        <v>52200</v>
      </c>
      <c r="J48" s="2556">
        <v>43870</v>
      </c>
      <c r="K48" s="2607">
        <v>335010</v>
      </c>
      <c r="L48" s="2658">
        <v>407720</v>
      </c>
      <c r="M48" s="2709">
        <v>12540</v>
      </c>
      <c r="N48" s="2760">
        <v>92230</v>
      </c>
      <c r="Q48" s="50"/>
      <c r="R48" s="60">
        <v>582019.30135345459</v>
      </c>
      <c r="S48" s="111">
        <v>22700.825166702271</v>
      </c>
      <c r="T48" s="111">
        <v>30429.748895645142</v>
      </c>
      <c r="U48" s="111">
        <v>219300.4704704285</v>
      </c>
      <c r="V48" s="111">
        <v>309588.25592041021</v>
      </c>
      <c r="W48" s="111">
        <v>68390.952211380005</v>
      </c>
      <c r="X48" s="111">
        <v>29408.734058380131</v>
      </c>
      <c r="Y48" s="111">
        <v>52203.380704402924</v>
      </c>
      <c r="Z48" s="111">
        <v>43874.673907995217</v>
      </c>
      <c r="AA48" s="111">
        <v>335010.99008178711</v>
      </c>
      <c r="AB48" s="111">
        <v>407718.7554397583</v>
      </c>
      <c r="AC48" s="111">
        <v>12544.810841500759</v>
      </c>
      <c r="AD48" s="112">
        <v>92234.069356918335</v>
      </c>
    </row>
    <row r="49" spans="1:30" ht="15" customHeight="1" x14ac:dyDescent="0.2">
      <c r="A49" s="150" t="s">
        <v>52</v>
      </c>
      <c r="B49" s="2149">
        <v>1698970</v>
      </c>
      <c r="C49" s="2200">
        <v>73770</v>
      </c>
      <c r="D49" s="2251">
        <v>105060</v>
      </c>
      <c r="E49" s="2302">
        <v>646890</v>
      </c>
      <c r="F49" s="2353">
        <v>873250</v>
      </c>
      <c r="G49" s="2404">
        <v>201730</v>
      </c>
      <c r="H49" s="2455">
        <v>83880</v>
      </c>
      <c r="I49" s="2506">
        <v>143330</v>
      </c>
      <c r="J49" s="2557">
        <v>118970</v>
      </c>
      <c r="K49" s="2608">
        <v>972210</v>
      </c>
      <c r="L49" s="2659">
        <v>1199060</v>
      </c>
      <c r="M49" s="2710">
        <v>216540</v>
      </c>
      <c r="N49" s="2761">
        <v>161840</v>
      </c>
      <c r="Q49" s="50"/>
      <c r="R49" s="60">
        <v>1698967.984680176</v>
      </c>
      <c r="S49" s="111">
        <v>73771.969954967499</v>
      </c>
      <c r="T49" s="111">
        <v>105059.3077812195</v>
      </c>
      <c r="U49" s="111">
        <v>646887.41040802002</v>
      </c>
      <c r="V49" s="111">
        <v>873249.40573120117</v>
      </c>
      <c r="W49" s="111">
        <v>201733.41557693481</v>
      </c>
      <c r="X49" s="111">
        <v>83882.371631622314</v>
      </c>
      <c r="Y49" s="111">
        <v>143334.42005157471</v>
      </c>
      <c r="Z49" s="111">
        <v>118974.63936233521</v>
      </c>
      <c r="AA49" s="111">
        <v>972211.91052246094</v>
      </c>
      <c r="AB49" s="111">
        <v>1199060.75</v>
      </c>
      <c r="AC49" s="111">
        <v>216536.5783684254</v>
      </c>
      <c r="AD49" s="112">
        <v>161842.05347251889</v>
      </c>
    </row>
    <row r="50" spans="1:30" ht="15" customHeight="1" x14ac:dyDescent="0.2">
      <c r="A50" s="150" t="s">
        <v>53</v>
      </c>
      <c r="B50" s="2150">
        <v>154940</v>
      </c>
      <c r="C50" s="2201">
        <v>5910</v>
      </c>
      <c r="D50" s="2252">
        <v>11240</v>
      </c>
      <c r="E50" s="2303">
        <v>60220</v>
      </c>
      <c r="F50" s="2354">
        <v>77560</v>
      </c>
      <c r="G50" s="2405">
        <v>19710</v>
      </c>
      <c r="H50" s="2456">
        <v>6230</v>
      </c>
      <c r="I50" s="2507">
        <v>12960</v>
      </c>
      <c r="J50" s="2558">
        <v>8840</v>
      </c>
      <c r="K50" s="2609">
        <v>90040</v>
      </c>
      <c r="L50" s="2660">
        <v>102340</v>
      </c>
      <c r="M50" s="2711">
        <v>10950</v>
      </c>
      <c r="N50" s="2762">
        <v>29310</v>
      </c>
      <c r="Q50" s="50"/>
      <c r="R50" s="60">
        <v>154935.98193359381</v>
      </c>
      <c r="S50" s="111">
        <v>5907.2554321289063</v>
      </c>
      <c r="T50" s="111">
        <v>11243.302734375</v>
      </c>
      <c r="U50" s="111">
        <v>60223.02490234375</v>
      </c>
      <c r="V50" s="111">
        <v>77562.421630859375</v>
      </c>
      <c r="W50" s="111">
        <v>19714.850341796879</v>
      </c>
      <c r="X50" s="111">
        <v>6229.041748046875</v>
      </c>
      <c r="Y50" s="111">
        <v>12962.80670166016</v>
      </c>
      <c r="Z50" s="111">
        <v>8841.7977142333984</v>
      </c>
      <c r="AA50" s="111">
        <v>90036.94189453125</v>
      </c>
      <c r="AB50" s="111">
        <v>102337.181640625</v>
      </c>
      <c r="AC50" s="111">
        <v>10949.42623901367</v>
      </c>
      <c r="AD50" s="112">
        <v>29313.759643554691</v>
      </c>
    </row>
    <row r="51" spans="1:30" ht="15" customHeight="1" x14ac:dyDescent="0.2">
      <c r="A51" s="150" t="s">
        <v>54</v>
      </c>
      <c r="B51" s="2151">
        <v>683150</v>
      </c>
      <c r="C51" s="2202">
        <v>29780</v>
      </c>
      <c r="D51" s="2253">
        <v>43320</v>
      </c>
      <c r="E51" s="2304">
        <v>260670</v>
      </c>
      <c r="F51" s="2355">
        <v>349390</v>
      </c>
      <c r="G51" s="2406">
        <v>97160</v>
      </c>
      <c r="H51" s="2457">
        <v>38910</v>
      </c>
      <c r="I51" s="2508">
        <v>73060</v>
      </c>
      <c r="J51" s="2559">
        <v>57220</v>
      </c>
      <c r="K51" s="2610">
        <v>343700</v>
      </c>
      <c r="L51" s="2661">
        <v>406330</v>
      </c>
      <c r="M51" s="2712">
        <v>199670</v>
      </c>
      <c r="N51" s="2763">
        <v>44700</v>
      </c>
      <c r="Q51" s="50"/>
      <c r="R51" s="60">
        <v>683149.67333984375</v>
      </c>
      <c r="S51" s="111">
        <v>29777.250770568851</v>
      </c>
      <c r="T51" s="111">
        <v>43320.16223526001</v>
      </c>
      <c r="U51" s="111">
        <v>260666.36563110349</v>
      </c>
      <c r="V51" s="111">
        <v>349385.8776550293</v>
      </c>
      <c r="W51" s="111">
        <v>97164.342224121094</v>
      </c>
      <c r="X51" s="111">
        <v>38912.695117950439</v>
      </c>
      <c r="Y51" s="111">
        <v>73061.625873565674</v>
      </c>
      <c r="Z51" s="111">
        <v>57218.163055419922</v>
      </c>
      <c r="AA51" s="111">
        <v>343695.42565917969</v>
      </c>
      <c r="AB51" s="111">
        <v>406333.10087585449</v>
      </c>
      <c r="AC51" s="111">
        <v>199672.35455322271</v>
      </c>
      <c r="AD51" s="112">
        <v>44696.333110809333</v>
      </c>
    </row>
    <row r="52" spans="1:30" ht="15" customHeight="1" x14ac:dyDescent="0.2">
      <c r="A52" s="150" t="s">
        <v>55</v>
      </c>
      <c r="B52" s="2152">
        <v>104520</v>
      </c>
      <c r="C52" s="2203">
        <v>5550</v>
      </c>
      <c r="D52" s="2254">
        <v>7220</v>
      </c>
      <c r="E52" s="2305">
        <v>41770</v>
      </c>
      <c r="F52" s="2356">
        <v>49990</v>
      </c>
      <c r="G52" s="2407">
        <v>12320</v>
      </c>
      <c r="H52" s="2458">
        <v>4850</v>
      </c>
      <c r="I52" s="2509">
        <v>9940</v>
      </c>
      <c r="J52" s="2560">
        <v>8260</v>
      </c>
      <c r="K52" s="2611">
        <v>56390</v>
      </c>
      <c r="L52" s="2662">
        <v>83050</v>
      </c>
      <c r="M52" s="2713">
        <v>2670</v>
      </c>
      <c r="N52" s="2764">
        <v>4880</v>
      </c>
      <c r="Q52" s="50"/>
      <c r="R52" s="60">
        <v>104521.35029602049</v>
      </c>
      <c r="S52" s="111">
        <v>5546.5327472686768</v>
      </c>
      <c r="T52" s="111">
        <v>7216.3179335594177</v>
      </c>
      <c r="U52" s="111">
        <v>41765.898962020867</v>
      </c>
      <c r="V52" s="111">
        <v>49992.602298736572</v>
      </c>
      <c r="W52" s="111">
        <v>12316.298531532289</v>
      </c>
      <c r="X52" s="111">
        <v>4852.3562030792236</v>
      </c>
      <c r="Y52" s="111">
        <v>9942.3468918800354</v>
      </c>
      <c r="Z52" s="111">
        <v>8257.5750217437744</v>
      </c>
      <c r="AA52" s="111">
        <v>56389.923915863037</v>
      </c>
      <c r="AB52" s="111">
        <v>83048.710977554321</v>
      </c>
      <c r="AC52" s="111">
        <v>2673.6945413351059</v>
      </c>
      <c r="AD52" s="112">
        <v>4881.4559156894684</v>
      </c>
    </row>
    <row r="53" spans="1:30" ht="15" customHeight="1" x14ac:dyDescent="0.2">
      <c r="A53" s="150" t="s">
        <v>56</v>
      </c>
      <c r="B53" s="2153">
        <v>935110</v>
      </c>
      <c r="C53" s="2204">
        <v>40880</v>
      </c>
      <c r="D53" s="2255">
        <v>53980</v>
      </c>
      <c r="E53" s="2306">
        <v>368570</v>
      </c>
      <c r="F53" s="2357">
        <v>471690</v>
      </c>
      <c r="G53" s="2408">
        <v>127430</v>
      </c>
      <c r="H53" s="2459">
        <v>51900</v>
      </c>
      <c r="I53" s="2510">
        <v>105540</v>
      </c>
      <c r="J53" s="2561">
        <v>80340</v>
      </c>
      <c r="K53" s="2612">
        <v>475050</v>
      </c>
      <c r="L53" s="2663">
        <v>649750</v>
      </c>
      <c r="M53" s="2714">
        <v>183100</v>
      </c>
      <c r="N53" s="2765">
        <v>58190</v>
      </c>
      <c r="Q53" s="50"/>
      <c r="R53" s="60">
        <v>935113.88720703125</v>
      </c>
      <c r="S53" s="111">
        <v>40876.668905258179</v>
      </c>
      <c r="T53" s="111">
        <v>53981.120141983032</v>
      </c>
      <c r="U53" s="111">
        <v>368565.31471252441</v>
      </c>
      <c r="V53" s="111">
        <v>471690.80407714838</v>
      </c>
      <c r="W53" s="111">
        <v>127429.1452560425</v>
      </c>
      <c r="X53" s="111">
        <v>51901.327751159668</v>
      </c>
      <c r="Y53" s="111">
        <v>105537.3030853271</v>
      </c>
      <c r="Z53" s="111">
        <v>80342.201776504517</v>
      </c>
      <c r="AA53" s="111">
        <v>475046.14312744141</v>
      </c>
      <c r="AB53" s="111">
        <v>649745.59698486328</v>
      </c>
      <c r="AC53" s="111">
        <v>183103.06083971259</v>
      </c>
      <c r="AD53" s="112">
        <v>58187.875640153878</v>
      </c>
    </row>
    <row r="54" spans="1:30" ht="15" customHeight="1" x14ac:dyDescent="0.2">
      <c r="A54" s="150" t="s">
        <v>57</v>
      </c>
      <c r="B54" s="2154">
        <v>4195410</v>
      </c>
      <c r="C54" s="2205">
        <v>196500</v>
      </c>
      <c r="D54" s="2256">
        <v>251230</v>
      </c>
      <c r="E54" s="2307">
        <v>1607490</v>
      </c>
      <c r="F54" s="2358">
        <v>2140190</v>
      </c>
      <c r="G54" s="2409">
        <v>563110</v>
      </c>
      <c r="H54" s="2460">
        <v>245720</v>
      </c>
      <c r="I54" s="2511">
        <v>437340</v>
      </c>
      <c r="J54" s="2562">
        <v>319040</v>
      </c>
      <c r="K54" s="2613">
        <v>2182470</v>
      </c>
      <c r="L54" s="2664">
        <v>1524900</v>
      </c>
      <c r="M54" s="2715">
        <v>571680</v>
      </c>
      <c r="N54" s="2766">
        <v>1762610</v>
      </c>
      <c r="Q54" s="50"/>
      <c r="R54" s="60">
        <v>4195408.7324376106</v>
      </c>
      <c r="S54" s="111">
        <v>196500.0773627758</v>
      </c>
      <c r="T54" s="111">
        <v>251226.26783424619</v>
      </c>
      <c r="U54" s="111">
        <v>1607493.506216228</v>
      </c>
      <c r="V54" s="111">
        <v>2140188.9312055111</v>
      </c>
      <c r="W54" s="111">
        <v>563114.70405623317</v>
      </c>
      <c r="X54" s="111">
        <v>245723.10402856019</v>
      </c>
      <c r="Y54" s="111">
        <v>437338.01842579251</v>
      </c>
      <c r="Z54" s="111">
        <v>319041.47789907461</v>
      </c>
      <c r="AA54" s="111">
        <v>2182465.2212401628</v>
      </c>
      <c r="AB54" s="111">
        <v>1524896.526643276</v>
      </c>
      <c r="AC54" s="111">
        <v>571677.20000892878</v>
      </c>
      <c r="AD54" s="112">
        <v>1762612.1138953271</v>
      </c>
    </row>
    <row r="55" spans="1:30" ht="15" customHeight="1" x14ac:dyDescent="0.2">
      <c r="A55" s="150" t="s">
        <v>58</v>
      </c>
      <c r="B55" s="2155">
        <v>490450</v>
      </c>
      <c r="C55" s="2206">
        <v>25420</v>
      </c>
      <c r="D55" s="2257">
        <v>30510</v>
      </c>
      <c r="E55" s="2308">
        <v>204550</v>
      </c>
      <c r="F55" s="2359">
        <v>229970</v>
      </c>
      <c r="G55" s="2410">
        <v>45790</v>
      </c>
      <c r="H55" s="2461">
        <v>22760</v>
      </c>
      <c r="I55" s="2512">
        <v>42580</v>
      </c>
      <c r="J55" s="2563">
        <v>37680</v>
      </c>
      <c r="K55" s="2614">
        <v>285710</v>
      </c>
      <c r="L55" s="2665">
        <v>373570</v>
      </c>
      <c r="M55" s="2716">
        <v>5370</v>
      </c>
      <c r="N55" s="2767">
        <v>73990</v>
      </c>
      <c r="Q55" s="50"/>
      <c r="R55" s="60">
        <v>490450.53176879883</v>
      </c>
      <c r="S55" s="111">
        <v>25424.291665077209</v>
      </c>
      <c r="T55" s="111">
        <v>30505.461947441101</v>
      </c>
      <c r="U55" s="111">
        <v>204546.56083869931</v>
      </c>
      <c r="V55" s="111">
        <v>229974.1315231323</v>
      </c>
      <c r="W55" s="111">
        <v>45788.949087142937</v>
      </c>
      <c r="X55" s="111">
        <v>22758.36073637009</v>
      </c>
      <c r="Y55" s="111">
        <v>42581.539726257317</v>
      </c>
      <c r="Z55" s="111">
        <v>37684.771666526787</v>
      </c>
      <c r="AA55" s="111">
        <v>285707.05815505981</v>
      </c>
      <c r="AB55" s="111">
        <v>373565.99459838867</v>
      </c>
      <c r="AC55" s="111">
        <v>5366.4053528606892</v>
      </c>
      <c r="AD55" s="112">
        <v>73989.252857208252</v>
      </c>
    </row>
    <row r="56" spans="1:30" ht="15" customHeight="1" x14ac:dyDescent="0.2">
      <c r="A56" s="150" t="s">
        <v>59</v>
      </c>
      <c r="B56" s="2156">
        <v>78900</v>
      </c>
      <c r="C56" s="2207">
        <v>3340</v>
      </c>
      <c r="D56" s="2258">
        <v>6350</v>
      </c>
      <c r="E56" s="2309">
        <v>31710</v>
      </c>
      <c r="F56" s="2360">
        <v>37500</v>
      </c>
      <c r="G56" s="2411">
        <v>9430</v>
      </c>
      <c r="H56" s="2462">
        <v>3320</v>
      </c>
      <c r="I56" s="2513">
        <v>7380</v>
      </c>
      <c r="J56" s="2564">
        <v>5030</v>
      </c>
      <c r="K56" s="2615">
        <v>44060</v>
      </c>
      <c r="L56" s="2666">
        <v>70770</v>
      </c>
      <c r="M56" s="2717">
        <v>1260</v>
      </c>
      <c r="N56" s="2768">
        <v>2390</v>
      </c>
      <c r="Q56" s="50"/>
      <c r="R56" s="60">
        <v>78899.900146484375</v>
      </c>
      <c r="S56" s="111">
        <v>3338.3900737762451</v>
      </c>
      <c r="T56" s="111">
        <v>6350.8444519042969</v>
      </c>
      <c r="U56" s="111">
        <v>31705.743927001949</v>
      </c>
      <c r="V56" s="111">
        <v>37504.918884277336</v>
      </c>
      <c r="W56" s="111">
        <v>9428.1318511962891</v>
      </c>
      <c r="X56" s="111">
        <v>3315.6878929138179</v>
      </c>
      <c r="Y56" s="111">
        <v>7381.6078567504883</v>
      </c>
      <c r="Z56" s="111">
        <v>5028.4189414978027</v>
      </c>
      <c r="AA56" s="111">
        <v>44056.816528320313</v>
      </c>
      <c r="AB56" s="111">
        <v>70773.046234130859</v>
      </c>
      <c r="AC56" s="111">
        <v>1256.149149417877</v>
      </c>
      <c r="AD56" s="112">
        <v>2394.0185432434082</v>
      </c>
    </row>
    <row r="57" spans="1:30" ht="15" customHeight="1" x14ac:dyDescent="0.2">
      <c r="A57" s="150" t="s">
        <v>60</v>
      </c>
      <c r="B57" s="2157">
        <v>1199770</v>
      </c>
      <c r="C57" s="2208">
        <v>51770</v>
      </c>
      <c r="D57" s="2259">
        <v>72880</v>
      </c>
      <c r="E57" s="2310">
        <v>453510</v>
      </c>
      <c r="F57" s="2361">
        <v>621620</v>
      </c>
      <c r="G57" s="2412">
        <v>129080</v>
      </c>
      <c r="H57" s="2463">
        <v>51960</v>
      </c>
      <c r="I57" s="2514">
        <v>92850</v>
      </c>
      <c r="J57" s="2565">
        <v>75150</v>
      </c>
      <c r="K57" s="2616">
        <v>726090</v>
      </c>
      <c r="L57" s="2667">
        <v>676010</v>
      </c>
      <c r="M57" s="2718">
        <v>247090</v>
      </c>
      <c r="N57" s="2769">
        <v>134590</v>
      </c>
      <c r="Q57" s="50"/>
      <c r="R57" s="60">
        <v>1199774.8198699949</v>
      </c>
      <c r="S57" s="111">
        <v>51768.399884223938</v>
      </c>
      <c r="T57" s="111">
        <v>72877.881900787354</v>
      </c>
      <c r="U57" s="111">
        <v>453510.10666656488</v>
      </c>
      <c r="V57" s="111">
        <v>621618.40378570557</v>
      </c>
      <c r="W57" s="111">
        <v>129077.22283840179</v>
      </c>
      <c r="X57" s="111">
        <v>51958.250816345208</v>
      </c>
      <c r="Y57" s="111">
        <v>92846.502379417419</v>
      </c>
      <c r="Z57" s="111">
        <v>75153.838829040527</v>
      </c>
      <c r="AA57" s="111">
        <v>726092.70450592041</v>
      </c>
      <c r="AB57" s="111">
        <v>676009.76364135742</v>
      </c>
      <c r="AC57" s="111">
        <v>247090.96997952461</v>
      </c>
      <c r="AD57" s="112">
        <v>134589.98404240611</v>
      </c>
    </row>
    <row r="58" spans="1:30" ht="15" customHeight="1" x14ac:dyDescent="0.2">
      <c r="A58" s="150" t="s">
        <v>61</v>
      </c>
      <c r="B58" s="2158">
        <v>1081100</v>
      </c>
      <c r="C58" s="2209">
        <v>44020</v>
      </c>
      <c r="D58" s="2260">
        <v>53730</v>
      </c>
      <c r="E58" s="2311">
        <v>409840</v>
      </c>
      <c r="F58" s="2362">
        <v>573510</v>
      </c>
      <c r="G58" s="2413">
        <v>108270</v>
      </c>
      <c r="H58" s="2464">
        <v>43610</v>
      </c>
      <c r="I58" s="2515">
        <v>74910</v>
      </c>
      <c r="J58" s="2566">
        <v>75420</v>
      </c>
      <c r="K58" s="2617">
        <v>681140</v>
      </c>
      <c r="L58" s="2668">
        <v>668250</v>
      </c>
      <c r="M58" s="2719">
        <v>45830</v>
      </c>
      <c r="N58" s="2770">
        <v>160840</v>
      </c>
      <c r="Q58" s="50"/>
      <c r="R58" s="60">
        <v>1081097.4128417971</v>
      </c>
      <c r="S58" s="111">
        <v>44023.650109291077</v>
      </c>
      <c r="T58" s="111">
        <v>53725.305847167969</v>
      </c>
      <c r="U58" s="111">
        <v>409838.76678466803</v>
      </c>
      <c r="V58" s="111">
        <v>573509.63578796387</v>
      </c>
      <c r="W58" s="111">
        <v>108267.325756073</v>
      </c>
      <c r="X58" s="111">
        <v>43611.208276748657</v>
      </c>
      <c r="Y58" s="111">
        <v>74907.787390708923</v>
      </c>
      <c r="Z58" s="111">
        <v>75420.929147720337</v>
      </c>
      <c r="AA58" s="111">
        <v>681141.14617156982</v>
      </c>
      <c r="AB58" s="111">
        <v>668247.37144470215</v>
      </c>
      <c r="AC58" s="111">
        <v>45834.767550945282</v>
      </c>
      <c r="AD58" s="112">
        <v>160835.752904892</v>
      </c>
    </row>
    <row r="59" spans="1:30" ht="15" customHeight="1" x14ac:dyDescent="0.2">
      <c r="A59" s="150" t="s">
        <v>62</v>
      </c>
      <c r="B59" s="2159">
        <v>211700</v>
      </c>
      <c r="C59" s="2210">
        <v>10050</v>
      </c>
      <c r="D59" s="2261">
        <v>13110</v>
      </c>
      <c r="E59" s="2312">
        <v>82020</v>
      </c>
      <c r="F59" s="2363">
        <v>106520</v>
      </c>
      <c r="G59" s="2414">
        <v>38770</v>
      </c>
      <c r="H59" s="2465">
        <v>15870</v>
      </c>
      <c r="I59" s="2516">
        <v>23090</v>
      </c>
      <c r="J59" s="2567">
        <v>15490</v>
      </c>
      <c r="K59" s="2618">
        <v>95330</v>
      </c>
      <c r="L59" s="2669">
        <v>192410</v>
      </c>
      <c r="M59" s="2720">
        <v>7970</v>
      </c>
      <c r="N59" s="2771">
        <v>4360</v>
      </c>
      <c r="Q59" s="50"/>
      <c r="R59" s="60">
        <v>211702.89767456049</v>
      </c>
      <c r="S59" s="111">
        <v>10054.95726013184</v>
      </c>
      <c r="T59" s="111">
        <v>13109.254314422609</v>
      </c>
      <c r="U59" s="111">
        <v>82022.501342773438</v>
      </c>
      <c r="V59" s="111">
        <v>106516.165802002</v>
      </c>
      <c r="W59" s="111">
        <v>38765.783027648933</v>
      </c>
      <c r="X59" s="111">
        <v>15869.09099960327</v>
      </c>
      <c r="Y59" s="111">
        <v>23091.288715362549</v>
      </c>
      <c r="Z59" s="111">
        <v>15486.354644775391</v>
      </c>
      <c r="AA59" s="111">
        <v>95326.152969360352</v>
      </c>
      <c r="AB59" s="111">
        <v>192413.35974121091</v>
      </c>
      <c r="AC59" s="111">
        <v>7966.7598688602448</v>
      </c>
      <c r="AD59" s="112">
        <v>4357.2264356613159</v>
      </c>
    </row>
    <row r="60" spans="1:30" ht="15" customHeight="1" x14ac:dyDescent="0.2">
      <c r="A60" s="150" t="s">
        <v>63</v>
      </c>
      <c r="B60" s="2160">
        <v>756060</v>
      </c>
      <c r="C60" s="2211">
        <v>35720</v>
      </c>
      <c r="D60" s="2262">
        <v>48440</v>
      </c>
      <c r="E60" s="2313">
        <v>298920</v>
      </c>
      <c r="F60" s="2364">
        <v>372980</v>
      </c>
      <c r="G60" s="2415">
        <v>82050</v>
      </c>
      <c r="H60" s="2466">
        <v>37260</v>
      </c>
      <c r="I60" s="2517">
        <v>65830</v>
      </c>
      <c r="J60" s="2568">
        <v>57190</v>
      </c>
      <c r="K60" s="2619">
        <v>429580</v>
      </c>
      <c r="L60" s="2670">
        <v>577080</v>
      </c>
      <c r="M60" s="2721">
        <v>58830</v>
      </c>
      <c r="N60" s="2772">
        <v>63860</v>
      </c>
      <c r="Q60" s="50"/>
      <c r="R60" s="60">
        <v>756060.65435791016</v>
      </c>
      <c r="S60" s="111">
        <v>35722.548139572144</v>
      </c>
      <c r="T60" s="111">
        <v>48435.558042526252</v>
      </c>
      <c r="U60" s="111">
        <v>298918.10272216803</v>
      </c>
      <c r="V60" s="111">
        <v>372984.51809692383</v>
      </c>
      <c r="W60" s="111">
        <v>82049.940799713135</v>
      </c>
      <c r="X60" s="111">
        <v>37262.057960510247</v>
      </c>
      <c r="Y60" s="111">
        <v>65827.567527770996</v>
      </c>
      <c r="Z60" s="111">
        <v>57185.844326019287</v>
      </c>
      <c r="AA60" s="111">
        <v>429577.20788574219</v>
      </c>
      <c r="AB60" s="111">
        <v>577080.98018836975</v>
      </c>
      <c r="AC60" s="111">
        <v>58825.816945195198</v>
      </c>
      <c r="AD60" s="112">
        <v>63859.51049041748</v>
      </c>
    </row>
    <row r="61" spans="1:30" ht="15" customHeight="1" thickBot="1" x14ac:dyDescent="0.25">
      <c r="A61" s="152" t="s">
        <v>64</v>
      </c>
      <c r="B61" s="2161">
        <v>68760</v>
      </c>
      <c r="C61" s="2212">
        <v>3370</v>
      </c>
      <c r="D61" s="2263">
        <v>4720</v>
      </c>
      <c r="E61" s="2314">
        <v>26980</v>
      </c>
      <c r="F61" s="2365">
        <v>33690</v>
      </c>
      <c r="G61" s="2416">
        <v>8240</v>
      </c>
      <c r="H61" s="2467">
        <v>4140</v>
      </c>
      <c r="I61" s="2518">
        <v>7120</v>
      </c>
      <c r="J61" s="2569">
        <v>5090</v>
      </c>
      <c r="K61" s="2620">
        <v>36080</v>
      </c>
      <c r="L61" s="2671">
        <v>55910</v>
      </c>
      <c r="M61" s="2722">
        <v>710</v>
      </c>
      <c r="N61" s="2773">
        <v>7950</v>
      </c>
      <c r="Q61" s="50"/>
      <c r="R61" s="63">
        <v>68760.926147460938</v>
      </c>
      <c r="S61" s="61">
        <v>3374.168319702148</v>
      </c>
      <c r="T61" s="61">
        <v>4720.3485069274902</v>
      </c>
      <c r="U61" s="61">
        <v>26979.053436279301</v>
      </c>
      <c r="V61" s="61">
        <v>33687.354034423828</v>
      </c>
      <c r="W61" s="61">
        <v>8238.5585308074951</v>
      </c>
      <c r="X61" s="61">
        <v>4143.73939037323</v>
      </c>
      <c r="Y61" s="61">
        <v>7117.6330032348633</v>
      </c>
      <c r="Z61" s="61">
        <v>5085.130012512207</v>
      </c>
      <c r="AA61" s="61">
        <v>36081.346374511719</v>
      </c>
      <c r="AB61" s="61">
        <v>55908.027099609382</v>
      </c>
      <c r="AC61" s="61">
        <v>711.07912755012512</v>
      </c>
      <c r="AD61" s="62">
        <v>7950.6848258972168</v>
      </c>
    </row>
    <row r="62" spans="1:30" ht="30.75" customHeight="1" x14ac:dyDescent="0.2">
      <c r="A62" s="2909" t="s">
        <v>124</v>
      </c>
      <c r="B62" s="2910"/>
      <c r="C62" s="2910"/>
      <c r="D62" s="2910"/>
      <c r="E62" s="2910"/>
      <c r="F62" s="2910"/>
      <c r="G62" s="2910"/>
      <c r="H62" s="2910"/>
      <c r="I62" s="2910"/>
      <c r="J62" s="2910"/>
      <c r="K62" s="2910"/>
      <c r="L62" s="2910"/>
      <c r="M62" s="2910"/>
      <c r="N62" s="2910"/>
      <c r="Q62" s="50"/>
      <c r="R62" s="143"/>
    </row>
  </sheetData>
  <sheetProtection algorithmName="SHA-512" hashValue="MVSn0ZT/3QtlfHiH9pFNp56rDuQDLwMuP2bgR9NINJmZG3maONVnMpqX2rbFHlXYOwZd8hpUIrb0MryGYBjTkQ==" saltValue="NsG88KAi3o9pj21Vkaw9UA==" spinCount="100000" sheet="1" objects="1" scenarios="1"/>
  <mergeCells count="37">
    <mergeCell ref="R4:AD4"/>
    <mergeCell ref="B5:B8"/>
    <mergeCell ref="C5:F5"/>
    <mergeCell ref="G5:K5"/>
    <mergeCell ref="J6:J8"/>
    <mergeCell ref="K6:K8"/>
    <mergeCell ref="L6:L8"/>
    <mergeCell ref="M6:M8"/>
    <mergeCell ref="N6:N8"/>
    <mergeCell ref="AC6:AC8"/>
    <mergeCell ref="AD6:AD8"/>
    <mergeCell ref="T6:T8"/>
    <mergeCell ref="U6:U8"/>
    <mergeCell ref="V6:V8"/>
    <mergeCell ref="W6:W8"/>
    <mergeCell ref="X6:X8"/>
    <mergeCell ref="A1:N3"/>
    <mergeCell ref="C6:C8"/>
    <mergeCell ref="D6:D8"/>
    <mergeCell ref="E6:E8"/>
    <mergeCell ref="F6:F8"/>
    <mergeCell ref="G6:G8"/>
    <mergeCell ref="H6:H8"/>
    <mergeCell ref="I6:I8"/>
    <mergeCell ref="A4:A8"/>
    <mergeCell ref="B4:N4"/>
    <mergeCell ref="L5:N5"/>
    <mergeCell ref="A62:N62"/>
    <mergeCell ref="R5:R8"/>
    <mergeCell ref="S5:V5"/>
    <mergeCell ref="W5:AA5"/>
    <mergeCell ref="AB5:AD5"/>
    <mergeCell ref="S6:S8"/>
    <mergeCell ref="Y6:Y8"/>
    <mergeCell ref="Z6:Z8"/>
    <mergeCell ref="AA6:AA8"/>
    <mergeCell ref="AB6:AB8"/>
  </mergeCells>
  <pageMargins left="0.7" right="0.7" top="0.5" bottom="0.19" header="0.3" footer="0.18"/>
  <pageSetup paperSize="256" scale="6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activity xmlns="f687bddd-e318-44d3-a76c-598c92248daf"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8525C70D7B7D9B449FE781BA89266ED0" ma:contentTypeVersion="10" ma:contentTypeDescription="Create a new document." ma:contentTypeScope="" ma:versionID="1d14d84fe448c1a3ef4c7ccaf32972ea">
  <xsd:schema xmlns:xsd="http://www.w3.org/2001/XMLSchema" xmlns:xs="http://www.w3.org/2001/XMLSchema" xmlns:p="http://schemas.microsoft.com/office/2006/metadata/properties" xmlns:ns3="f687bddd-e318-44d3-a76c-598c92248daf" xmlns:ns4="3c3955d4-df2c-4cf0-aaba-bec5c3155f0e" targetNamespace="http://schemas.microsoft.com/office/2006/metadata/properties" ma:root="true" ma:fieldsID="635a632ddf61ae58fa628f9b6ebd0fad" ns3:_="" ns4:_="">
    <xsd:import namespace="f687bddd-e318-44d3-a76c-598c92248daf"/>
    <xsd:import namespace="3c3955d4-df2c-4cf0-aaba-bec5c3155f0e"/>
    <xsd:element name="properties">
      <xsd:complexType>
        <xsd:sequence>
          <xsd:element name="documentManagement">
            <xsd:complexType>
              <xsd:all>
                <xsd:element ref="ns3:MediaServiceMetadata" minOccurs="0"/>
                <xsd:element ref="ns3:MediaServiceFastMetadata" minOccurs="0"/>
                <xsd:element ref="ns3:MediaServiceAutoKeyPoints" minOccurs="0"/>
                <xsd:element ref="ns3:MediaServiceKeyPoints" minOccurs="0"/>
                <xsd:element ref="ns4:SharedWithUsers" minOccurs="0"/>
                <xsd:element ref="ns4:SharedWithDetails" minOccurs="0"/>
                <xsd:element ref="ns4:SharingHintHash" minOccurs="0"/>
                <xsd:element ref="ns3:_activity" minOccurs="0"/>
                <xsd:element ref="ns3:MediaServiceObjectDetectorVersion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687bddd-e318-44d3-a76c-598c92248da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_activity" ma:index="15" nillable="true" ma:displayName="_activity" ma:hidden="true" ma:internalName="_activity">
      <xsd:simpleType>
        <xsd:restriction base="dms:Note"/>
      </xsd:simpleType>
    </xsd:element>
    <xsd:element name="MediaServiceObjectDetectorVersions" ma:index="16" nillable="true" ma:displayName="MediaServiceObjectDetectorVersions" ma:hidden="true" ma:indexed="true" ma:internalName="MediaServiceObjectDetectorVersions" ma:readOnly="true">
      <xsd:simpleType>
        <xsd:restriction base="dms:Text"/>
      </xsd:simpleType>
    </xsd:element>
    <xsd:element name="MediaServiceSearchProperties" ma:index="17"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c3955d4-df2c-4cf0-aaba-bec5c3155f0e"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SharingHintHash" ma:index="14"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FDBCF8CF-9AAB-4725-9151-5B5C04B23F2C}">
  <ds:schemaRefs>
    <ds:schemaRef ds:uri="http://schemas.microsoft.com/sharepoint/v3/contenttype/forms"/>
  </ds:schemaRefs>
</ds:datastoreItem>
</file>

<file path=customXml/itemProps2.xml><?xml version="1.0" encoding="utf-8"?>
<ds:datastoreItem xmlns:ds="http://schemas.openxmlformats.org/officeDocument/2006/customXml" ds:itemID="{C8D25EC8-8B06-4502-B12E-6F809A5EB6E5}">
  <ds:schemaRefs>
    <ds:schemaRef ds:uri="http://purl.org/dc/dcmitype/"/>
    <ds:schemaRef ds:uri="http://schemas.microsoft.com/office/2006/documentManagement/types"/>
    <ds:schemaRef ds:uri="http://purl.org/dc/terms/"/>
    <ds:schemaRef ds:uri="http://schemas.microsoft.com/office/2006/metadata/properties"/>
    <ds:schemaRef ds:uri="f687bddd-e318-44d3-a76c-598c92248daf"/>
    <ds:schemaRef ds:uri="http://purl.org/dc/elements/1.1/"/>
    <ds:schemaRef ds:uri="3c3955d4-df2c-4cf0-aaba-bec5c3155f0e"/>
    <ds:schemaRef ds:uri="http://schemas.microsoft.com/office/infopath/2007/PartnerControls"/>
    <ds:schemaRef ds:uri="http://www.w3.org/XML/1998/namespace"/>
    <ds:schemaRef ds:uri="http://schemas.openxmlformats.org/package/2006/metadata/core-properties"/>
  </ds:schemaRefs>
</ds:datastoreItem>
</file>

<file path=customXml/itemProps3.xml><?xml version="1.0" encoding="utf-8"?>
<ds:datastoreItem xmlns:ds="http://schemas.openxmlformats.org/officeDocument/2006/customXml" ds:itemID="{3D6712E3-C9AD-4D4A-BE2E-3B81C35376A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687bddd-e318-44d3-a76c-598c92248daf"/>
    <ds:schemaRef ds:uri="3c3955d4-df2c-4cf0-aaba-bec5c3155f0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8</vt:i4>
      </vt:variant>
    </vt:vector>
  </HeadingPairs>
  <TitlesOfParts>
    <vt:vector size="17" baseType="lpstr">
      <vt:lpstr>Cover sheet</vt:lpstr>
      <vt:lpstr>Supp Table 1</vt:lpstr>
      <vt:lpstr>Supp Table 2</vt:lpstr>
      <vt:lpstr>Supp Table 3</vt:lpstr>
      <vt:lpstr>Supp Table 4</vt:lpstr>
      <vt:lpstr>Supp Table 5 (2)</vt:lpstr>
      <vt:lpstr>Supp Table 5</vt:lpstr>
      <vt:lpstr>Supp Table 6</vt:lpstr>
      <vt:lpstr>Supp Table 7</vt:lpstr>
      <vt:lpstr>'Supp Table 1'!Print_Area</vt:lpstr>
      <vt:lpstr>'Supp Table 2'!Print_Area</vt:lpstr>
      <vt:lpstr>'Supp Table 3'!Print_Area</vt:lpstr>
      <vt:lpstr>'Supp Table 4'!Print_Area</vt:lpstr>
      <vt:lpstr>'Supp Table 5'!Print_Area</vt:lpstr>
      <vt:lpstr>'Supp Table 5 (2)'!Print_Area</vt:lpstr>
      <vt:lpstr>'Supp Table 6'!Print_Area</vt:lpstr>
      <vt:lpstr>'Supp Table 7'!Print_Area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Ayana DouglasHall</dc:creator>
  <cp:keywords/>
  <dc:description/>
  <cp:lastModifiedBy>Jennifer Frost</cp:lastModifiedBy>
  <cp:revision/>
  <cp:lastPrinted>2025-04-21T19:39:47Z</cp:lastPrinted>
  <dcterms:created xsi:type="dcterms:W3CDTF">2024-09-23T22:46:17Z</dcterms:created>
  <dcterms:modified xsi:type="dcterms:W3CDTF">2025-05-13T21:37:48Z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0x0101008525C70D7B7D9B449FE781BA89266ED0</vt:lpwstr>
  </property>
</Properties>
</file>