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agi-nt\guttmacher\Projects\433 OPA Contraceptive Needs and Services\02 Contraceptive Needs and Services 2020\05 Data Analysis and Processing\Main analysis\outputs\N&amp;S report\"/>
    </mc:Choice>
  </mc:AlternateContent>
  <xr:revisionPtr revIDLastSave="0" documentId="14_{8E0ECBA0-ED05-4DE9-9143-B076924B7003}" xr6:coauthVersionLast="47" xr6:coauthVersionMax="47" xr10:uidLastSave="{00000000-0000-0000-0000-000000000000}"/>
  <bookViews>
    <workbookView xWindow="-120" yWindow="-120" windowWidth="29040" windowHeight="15720" tabRatio="927" xr2:uid="{00000000-000D-0000-FFFF-FFFF00000000}"/>
  </bookViews>
  <sheets>
    <sheet name="Cover sheet" sheetId="74" r:id="rId1"/>
    <sheet name="Table 1" sheetId="53" r:id="rId2"/>
    <sheet name="Table 2" sheetId="52" r:id="rId3"/>
    <sheet name="Table 3" sheetId="56" r:id="rId4"/>
    <sheet name="Table 4" sheetId="21" r:id="rId5"/>
    <sheet name="Table 5" sheetId="26" r:id="rId6"/>
    <sheet name="Table 6" sheetId="50" r:id="rId7"/>
    <sheet name="Table 7" sheetId="61" r:id="rId8"/>
    <sheet name="Table 8" sheetId="62" r:id="rId9"/>
    <sheet name="Table 9" sheetId="63" r:id="rId10"/>
    <sheet name="Table 10" sheetId="64" r:id="rId11"/>
    <sheet name="Table 11" sheetId="60" r:id="rId12"/>
    <sheet name="Table 12" sheetId="70" r:id="rId13"/>
    <sheet name="Table 13" sheetId="77" r:id="rId14"/>
    <sheet name="Table 14" sheetId="78" r:id="rId15"/>
    <sheet name="Appendix Table 1" sheetId="57" r:id="rId16"/>
    <sheet name="Appendix Table 2" sheetId="58" r:id="rId17"/>
    <sheet name="Appendix Table 3" sheetId="65" r:id="rId18"/>
    <sheet name="Appendix Table 4" sheetId="66" r:id="rId19"/>
    <sheet name="Appendix Table 5" sheetId="67" r:id="rId20"/>
    <sheet name="Appendix Table 6" sheetId="68" r:id="rId21"/>
    <sheet name="Appendix Table 7locked" sheetId="69" state="hidden" r:id="rId22"/>
    <sheet name="Appendix Table 7" sheetId="75" r:id="rId23"/>
  </sheets>
  <definedNames>
    <definedName name="_xlnm._FilterDatabase" localSheetId="2" hidden="1">'Table 2'!$A$12:$J$63</definedName>
    <definedName name="_xlnm._FilterDatabase" localSheetId="6" hidden="1">'Table 6'!$A$4:$L$58</definedName>
    <definedName name="Abortion">#REF!</definedName>
    <definedName name="Adjustment200Plus">#REF!</definedName>
    <definedName name="AdjustmentUnder200">#REF!</definedName>
    <definedName name="Birth">#REF!</definedName>
    <definedName name="Co_infection1">#REF!</definedName>
    <definedName name="Co_infection2">#REF!</definedName>
    <definedName name="Co_infection3">#REF!</definedName>
    <definedName name="Epi_reduction">#REF!</definedName>
    <definedName name="Inflation0104">#REF!</definedName>
    <definedName name="Inflation0405">#REF!</definedName>
    <definedName name="Inflation0506">#REF!</definedName>
    <definedName name="Percent_treated">#REF!</definedName>
    <definedName name="PID_reduction">#REF!</definedName>
    <definedName name="PID_reduction_GN">#REF!</definedName>
    <definedName name="PregsAvertedPerUserAverage">#REF!</definedName>
    <definedName name="PregsAvertedPerUserGross">#REF!</definedName>
    <definedName name="_xlnm.Print_Area" localSheetId="15">'Appendix Table 1'!$A$1:$N$65</definedName>
    <definedName name="_xlnm.Print_Area" localSheetId="16">'Appendix Table 2'!$A$1:$N$66</definedName>
    <definedName name="_xlnm.Print_Area" localSheetId="17">'Appendix Table 3'!$A$1:$T$73</definedName>
    <definedName name="_xlnm.Print_Area" localSheetId="18">'Appendix Table 4'!$A$1:$T$73</definedName>
    <definedName name="_xlnm.Print_Area" localSheetId="19">'Appendix Table 5'!$A$1:$T$73</definedName>
    <definedName name="_xlnm.Print_Area" localSheetId="20">'Appendix Table 6'!$A$1:$P$62</definedName>
    <definedName name="_xlnm.Print_Area" localSheetId="22">'Appendix Table 7'!$A$1:$R$62</definedName>
    <definedName name="_xlnm.Print_Area" localSheetId="21">'Appendix Table 7locked'!$A$1:$O$59</definedName>
    <definedName name="_xlnm.Print_Area" localSheetId="0">'Cover sheet'!$A$1:$I$27</definedName>
    <definedName name="_xlnm.Print_Area" localSheetId="1">'Table 1'!$A$1:$L$34</definedName>
    <definedName name="_xlnm.Print_Area" localSheetId="10">'Table 10'!$A$1:$H$60</definedName>
    <definedName name="_xlnm.Print_Area" localSheetId="11">'Table 11'!$A$1:$M$64</definedName>
    <definedName name="_xlnm.Print_Area" localSheetId="12">'Table 12'!$A$1:$J$28</definedName>
    <definedName name="_xlnm.Print_Area" localSheetId="2">'Table 2'!$A$1:$J$65</definedName>
    <definedName name="_xlnm.Print_Area" localSheetId="3">'Table 3'!$A$1:$H$63</definedName>
    <definedName name="_xlnm.Print_Area" localSheetId="4">'Table 4'!$A$1:$J$67</definedName>
    <definedName name="_xlnm.Print_Area" localSheetId="5">'Table 5'!$A$1:$I$65</definedName>
    <definedName name="_xlnm.Print_Area" localSheetId="6">'Table 6'!$A$1:$I$60</definedName>
    <definedName name="_xlnm.Print_Area" localSheetId="7">'Table 7'!$A$1:$J$65</definedName>
    <definedName name="_xlnm.Print_Area" localSheetId="8">'Table 8'!$A$1:$H$66</definedName>
    <definedName name="_xlnm.Print_Area" localSheetId="9">'Table 9'!$A$1:$H$60</definedName>
    <definedName name="_xlnm.Print_Titles" localSheetId="17">'Appendix Table 3'!$1:$9</definedName>
    <definedName name="_xlnm.Print_Titles" localSheetId="18">'Appendix Table 4'!$1:$9</definedName>
    <definedName name="_xlnm.Print_Titles" localSheetId="19">'Appendix Table 5'!$1:$8</definedName>
    <definedName name="_xlnm.Print_Titles" localSheetId="10">'Table 10'!$1:$5</definedName>
    <definedName name="_xlnm.Print_Titles" localSheetId="8">'Table 8'!$1:$4</definedName>
    <definedName name="_xlnm.Print_Titles" localSheetId="9">'Table 9'!$1:$5</definedName>
    <definedName name="PublicPopulation">#REF!</definedName>
    <definedName name="Reinfection">#REF!</definedName>
    <definedName name="treated">#REF!</definedName>
    <definedName name="UsingMethod2006FPAR">#REF!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4" i="77" l="1"/>
  <c r="E34" i="77"/>
  <c r="G33" i="77"/>
  <c r="F33" i="77"/>
  <c r="F38" i="77" s="1"/>
  <c r="F43" i="77" s="1"/>
  <c r="H32" i="77"/>
  <c r="G32" i="77"/>
  <c r="I29" i="77"/>
  <c r="H29" i="77"/>
  <c r="J28" i="77"/>
  <c r="I28" i="77"/>
  <c r="B28" i="77"/>
  <c r="J27" i="77"/>
  <c r="B27" i="77"/>
  <c r="L24" i="77"/>
  <c r="L34" i="77" s="1"/>
  <c r="K24" i="77"/>
  <c r="K34" i="77" s="1"/>
  <c r="H24" i="77"/>
  <c r="H34" i="77" s="1"/>
  <c r="H39" i="77" s="1"/>
  <c r="H44" i="77" s="1"/>
  <c r="G24" i="77"/>
  <c r="G34" i="77" s="1"/>
  <c r="F24" i="77"/>
  <c r="E24" i="77"/>
  <c r="D24" i="77"/>
  <c r="C24" i="77"/>
  <c r="B24" i="77"/>
  <c r="B34" i="77" s="1"/>
  <c r="B39" i="77" s="1"/>
  <c r="B44" i="77" s="1"/>
  <c r="L23" i="77"/>
  <c r="L33" i="77" s="1"/>
  <c r="K23" i="77"/>
  <c r="K33" i="77" s="1"/>
  <c r="H23" i="77"/>
  <c r="H33" i="77" s="1"/>
  <c r="G23" i="77"/>
  <c r="F23" i="77"/>
  <c r="E23" i="77"/>
  <c r="E33" i="77" s="1"/>
  <c r="E38" i="77" s="1"/>
  <c r="E43" i="77" s="1"/>
  <c r="D23" i="77"/>
  <c r="B23" i="77"/>
  <c r="B33" i="77" s="1"/>
  <c r="B38" i="77" s="1"/>
  <c r="B43" i="77" s="1"/>
  <c r="L22" i="77"/>
  <c r="L32" i="77" s="1"/>
  <c r="K22" i="77"/>
  <c r="K32" i="77" s="1"/>
  <c r="H22" i="77"/>
  <c r="G22" i="77"/>
  <c r="F22" i="77"/>
  <c r="F32" i="77" s="1"/>
  <c r="E22" i="77"/>
  <c r="E32" i="77" s="1"/>
  <c r="E37" i="77" s="1"/>
  <c r="E42" i="77" s="1"/>
  <c r="B22" i="77"/>
  <c r="B32" i="77" s="1"/>
  <c r="B37" i="77" s="1"/>
  <c r="B42" i="77" s="1"/>
  <c r="J19" i="77"/>
  <c r="J29" i="77" s="1"/>
  <c r="I19" i="77"/>
  <c r="H19" i="77"/>
  <c r="G19" i="77"/>
  <c r="G29" i="77" s="1"/>
  <c r="F19" i="77"/>
  <c r="F29" i="77" s="1"/>
  <c r="F39" i="77" s="1"/>
  <c r="F44" i="77" s="1"/>
  <c r="E19" i="77"/>
  <c r="E29" i="77" s="1"/>
  <c r="B19" i="77"/>
  <c r="B29" i="77" s="1"/>
  <c r="J18" i="77"/>
  <c r="I18" i="77"/>
  <c r="H18" i="77"/>
  <c r="H28" i="77" s="1"/>
  <c r="G18" i="77"/>
  <c r="G28" i="77" s="1"/>
  <c r="F18" i="77"/>
  <c r="F28" i="77" s="1"/>
  <c r="E18" i="77"/>
  <c r="E28" i="77" s="1"/>
  <c r="B18" i="77"/>
  <c r="J17" i="77"/>
  <c r="I17" i="77"/>
  <c r="I27" i="77" s="1"/>
  <c r="H17" i="77"/>
  <c r="H27" i="77" s="1"/>
  <c r="G17" i="77"/>
  <c r="G27" i="77" s="1"/>
  <c r="F17" i="77"/>
  <c r="F27" i="77" s="1"/>
  <c r="E17" i="77"/>
  <c r="E27" i="77" s="1"/>
  <c r="B17" i="77"/>
  <c r="L14" i="77"/>
  <c r="K14" i="77"/>
  <c r="H14" i="77"/>
  <c r="G14" i="77"/>
  <c r="D14" i="77" s="1"/>
  <c r="F14" i="77"/>
  <c r="E14" i="77"/>
  <c r="C14" i="77" s="1"/>
  <c r="B14" i="77"/>
  <c r="L13" i="77"/>
  <c r="K13" i="77"/>
  <c r="H13" i="77"/>
  <c r="G13" i="77"/>
  <c r="D13" i="77" s="1"/>
  <c r="F13" i="77"/>
  <c r="E13" i="77"/>
  <c r="C13" i="77"/>
  <c r="B13" i="77"/>
  <c r="L12" i="77"/>
  <c r="K12" i="77"/>
  <c r="H12" i="77"/>
  <c r="G12" i="77"/>
  <c r="F12" i="77"/>
  <c r="E12" i="77"/>
  <c r="D12" i="77"/>
  <c r="C12" i="77"/>
  <c r="B12" i="77"/>
  <c r="J9" i="77"/>
  <c r="I9" i="77"/>
  <c r="H9" i="77"/>
  <c r="G9" i="77"/>
  <c r="F9" i="77"/>
  <c r="E9" i="77"/>
  <c r="C9" i="77" s="1"/>
  <c r="D9" i="77"/>
  <c r="B9" i="77"/>
  <c r="J8" i="77"/>
  <c r="I8" i="77"/>
  <c r="H8" i="77"/>
  <c r="G8" i="77"/>
  <c r="F8" i="77"/>
  <c r="E8" i="77"/>
  <c r="C8" i="77" s="1"/>
  <c r="D8" i="77"/>
  <c r="B8" i="77"/>
  <c r="J7" i="77"/>
  <c r="I7" i="77"/>
  <c r="H7" i="77"/>
  <c r="G7" i="77"/>
  <c r="D7" i="77" s="1"/>
  <c r="F7" i="77"/>
  <c r="E7" i="77"/>
  <c r="C7" i="77" s="1"/>
  <c r="B7" i="77"/>
  <c r="N9" i="67"/>
  <c r="M9" i="67"/>
  <c r="L9" i="67"/>
  <c r="K9" i="67"/>
  <c r="J9" i="67"/>
  <c r="I9" i="67"/>
  <c r="H9" i="67"/>
  <c r="G9" i="67"/>
  <c r="F9" i="67"/>
  <c r="E9" i="67"/>
  <c r="D9" i="67"/>
  <c r="C9" i="67"/>
  <c r="T6" i="67"/>
  <c r="S6" i="67"/>
  <c r="R6" i="67"/>
  <c r="Q6" i="67"/>
  <c r="P6" i="67"/>
  <c r="O6" i="67"/>
  <c r="T5" i="67"/>
  <c r="S5" i="67"/>
  <c r="R5" i="67"/>
  <c r="Q5" i="67"/>
  <c r="P5" i="67"/>
  <c r="O5" i="67"/>
  <c r="T5" i="66"/>
  <c r="S5" i="66"/>
  <c r="R5" i="66"/>
  <c r="Q5" i="66"/>
  <c r="P5" i="66"/>
  <c r="O5" i="66"/>
  <c r="T5" i="65"/>
  <c r="S5" i="65"/>
  <c r="R5" i="65"/>
  <c r="Q5" i="65"/>
  <c r="P5" i="65"/>
  <c r="O5" i="65"/>
  <c r="AD12" i="58"/>
  <c r="AC12" i="58"/>
  <c r="AB12" i="58"/>
  <c r="AA12" i="58"/>
  <c r="Z12" i="58"/>
  <c r="Y12" i="58"/>
  <c r="X12" i="58"/>
  <c r="W12" i="58"/>
  <c r="V12" i="58"/>
  <c r="U12" i="58"/>
  <c r="T12" i="58"/>
  <c r="S12" i="58"/>
  <c r="R12" i="58"/>
  <c r="F87" i="70"/>
  <c r="F92" i="70"/>
  <c r="E87" i="70"/>
  <c r="E92" i="70"/>
  <c r="D87" i="70"/>
  <c r="D92" i="70"/>
  <c r="C87" i="70"/>
  <c r="C92" i="70"/>
  <c r="B87" i="70"/>
  <c r="B92" i="70"/>
  <c r="F86" i="70"/>
  <c r="F91" i="70"/>
  <c r="E86" i="70"/>
  <c r="E91" i="70"/>
  <c r="D86" i="70"/>
  <c r="D91" i="70"/>
  <c r="C86" i="70"/>
  <c r="C91" i="70"/>
  <c r="B86" i="70"/>
  <c r="B91" i="70"/>
  <c r="F85" i="70"/>
  <c r="F90" i="70"/>
  <c r="E85" i="70"/>
  <c r="E90" i="70"/>
  <c r="D85" i="70"/>
  <c r="D90" i="70"/>
  <c r="C85" i="70"/>
  <c r="C90" i="70"/>
  <c r="B85" i="70"/>
  <c r="B90" i="70"/>
  <c r="F58" i="70"/>
  <c r="F53" i="70"/>
  <c r="F63" i="70"/>
  <c r="F68" i="70"/>
  <c r="E58" i="70"/>
  <c r="E53" i="70"/>
  <c r="E63" i="70"/>
  <c r="E68" i="70"/>
  <c r="D58" i="70"/>
  <c r="D53" i="70"/>
  <c r="D63" i="70"/>
  <c r="D68" i="70"/>
  <c r="C58" i="70"/>
  <c r="C53" i="70"/>
  <c r="C63" i="70"/>
  <c r="C68" i="70"/>
  <c r="B58" i="70"/>
  <c r="B53" i="70"/>
  <c r="B63" i="70"/>
  <c r="B68" i="70"/>
  <c r="F57" i="70"/>
  <c r="F52" i="70"/>
  <c r="F62" i="70"/>
  <c r="F67" i="70"/>
  <c r="E57" i="70"/>
  <c r="E52" i="70"/>
  <c r="E62" i="70"/>
  <c r="E67" i="70"/>
  <c r="D57" i="70"/>
  <c r="D52" i="70"/>
  <c r="D62" i="70"/>
  <c r="D67" i="70"/>
  <c r="C57" i="70"/>
  <c r="C52" i="70"/>
  <c r="C62" i="70"/>
  <c r="C67" i="70"/>
  <c r="B57" i="70"/>
  <c r="B52" i="70"/>
  <c r="B62" i="70"/>
  <c r="B67" i="70"/>
  <c r="F56" i="70"/>
  <c r="F51" i="70"/>
  <c r="F61" i="70"/>
  <c r="F66" i="70"/>
  <c r="E56" i="70"/>
  <c r="E51" i="70"/>
  <c r="E61" i="70"/>
  <c r="E66" i="70"/>
  <c r="D56" i="70"/>
  <c r="D51" i="70"/>
  <c r="D61" i="70"/>
  <c r="D66" i="70"/>
  <c r="C56" i="70"/>
  <c r="C51" i="70"/>
  <c r="C61" i="70"/>
  <c r="C66" i="70"/>
  <c r="B56" i="70"/>
  <c r="B51" i="70"/>
  <c r="B61" i="70"/>
  <c r="B66" i="70"/>
  <c r="J58" i="70"/>
  <c r="I58" i="70"/>
  <c r="J57" i="70"/>
  <c r="I57" i="70"/>
  <c r="J56" i="70"/>
  <c r="I56" i="70"/>
  <c r="H53" i="70"/>
  <c r="G53" i="70"/>
  <c r="H52" i="70"/>
  <c r="G52" i="70"/>
  <c r="H51" i="70"/>
  <c r="G51" i="70"/>
  <c r="C4" i="63"/>
  <c r="B4" i="63"/>
  <c r="G66" i="62"/>
  <c r="G65" i="62"/>
  <c r="G64" i="62"/>
  <c r="G63" i="62"/>
  <c r="G62" i="62"/>
  <c r="G61" i="62"/>
  <c r="G60" i="62"/>
  <c r="G59" i="62"/>
  <c r="G58" i="62"/>
  <c r="G57" i="62"/>
  <c r="G56" i="62"/>
  <c r="G55" i="62"/>
  <c r="G54" i="62"/>
  <c r="G53" i="62"/>
  <c r="G52" i="62"/>
  <c r="G51" i="62"/>
  <c r="G50" i="62"/>
  <c r="G49" i="62"/>
  <c r="G48" i="62"/>
  <c r="G47" i="62"/>
  <c r="G46" i="62"/>
  <c r="G45" i="62"/>
  <c r="G44" i="62"/>
  <c r="G43" i="62"/>
  <c r="G42" i="62"/>
  <c r="G41" i="62"/>
  <c r="G40" i="62"/>
  <c r="G39" i="62"/>
  <c r="G38" i="62"/>
  <c r="G37" i="62"/>
  <c r="G36" i="62"/>
  <c r="G35" i="62"/>
  <c r="G34" i="62"/>
  <c r="G33" i="62"/>
  <c r="G32" i="62"/>
  <c r="G31" i="62"/>
  <c r="G30" i="62"/>
  <c r="G29" i="62"/>
  <c r="G28" i="62"/>
  <c r="G27" i="62"/>
  <c r="G26" i="62"/>
  <c r="G25" i="62"/>
  <c r="G24" i="62"/>
  <c r="G23" i="62"/>
  <c r="G22" i="62"/>
  <c r="G21" i="62"/>
  <c r="G20" i="62"/>
  <c r="G19" i="62"/>
  <c r="G18" i="62"/>
  <c r="G17" i="62"/>
  <c r="G16" i="62"/>
  <c r="G14" i="62"/>
  <c r="G13" i="62"/>
  <c r="G12" i="62"/>
  <c r="G11" i="62"/>
  <c r="G10" i="62"/>
  <c r="G9" i="62"/>
  <c r="G8" i="62"/>
  <c r="G7" i="62"/>
  <c r="G6" i="62"/>
  <c r="G5" i="62"/>
  <c r="G4" i="62"/>
  <c r="J43" i="50"/>
  <c r="J6" i="50"/>
  <c r="J5" i="50"/>
  <c r="G37" i="77" l="1"/>
  <c r="G42" i="77" s="1"/>
  <c r="D33" i="77"/>
  <c r="C34" i="77"/>
  <c r="H37" i="77"/>
  <c r="H42" i="77" s="1"/>
  <c r="D34" i="77"/>
  <c r="F37" i="77"/>
  <c r="F42" i="77" s="1"/>
  <c r="G38" i="77"/>
  <c r="G43" i="77" s="1"/>
  <c r="E39" i="77"/>
  <c r="E44" i="77" s="1"/>
  <c r="H38" i="77"/>
  <c r="H43" i="77" s="1"/>
  <c r="G39" i="77"/>
  <c r="G44" i="77" s="1"/>
  <c r="C17" i="77"/>
  <c r="C27" i="77" s="1"/>
  <c r="D17" i="77"/>
  <c r="D27" i="77" s="1"/>
  <c r="C18" i="77"/>
  <c r="C28" i="77" s="1"/>
  <c r="D18" i="77"/>
  <c r="D28" i="77" s="1"/>
  <c r="C19" i="77"/>
  <c r="C29" i="77" s="1"/>
  <c r="D19" i="77"/>
  <c r="D29" i="77" s="1"/>
  <c r="C22" i="77"/>
  <c r="C32" i="77" s="1"/>
  <c r="D22" i="77"/>
  <c r="D32" i="77" s="1"/>
  <c r="C23" i="77"/>
  <c r="C33" i="77" s="1"/>
  <c r="C38" i="77" s="1"/>
  <c r="C43" i="77" s="1"/>
  <c r="D39" i="77" l="1"/>
  <c r="D44" i="77" s="1"/>
  <c r="C39" i="77"/>
  <c r="C44" i="77" s="1"/>
  <c r="D37" i="77"/>
  <c r="D42" i="77" s="1"/>
  <c r="D38" i="77"/>
  <c r="D43" i="77" s="1"/>
  <c r="C37" i="77"/>
  <c r="C42" i="77" s="1"/>
</calcChain>
</file>

<file path=xl/sharedStrings.xml><?xml version="1.0" encoding="utf-8"?>
<sst xmlns="http://schemas.openxmlformats.org/spreadsheetml/2006/main" count="1964" uniqueCount="308">
  <si>
    <t>Year</t>
  </si>
  <si>
    <t>Total</t>
  </si>
  <si>
    <t>&lt;20</t>
  </si>
  <si>
    <t>20-29</t>
  </si>
  <si>
    <t>30-44</t>
  </si>
  <si>
    <t>&lt;100% of FPL</t>
  </si>
  <si>
    <r>
      <rPr>
        <sz val="9"/>
        <rFont val="Calibri"/>
        <family val="2"/>
      </rPr>
      <t>≥</t>
    </r>
    <r>
      <rPr>
        <sz val="9"/>
        <rFont val="Arial"/>
        <family val="2"/>
      </rPr>
      <t>250% of FPL</t>
    </r>
  </si>
  <si>
    <t>Hispanic</t>
  </si>
  <si>
    <t>Other</t>
  </si>
  <si>
    <t>na</t>
  </si>
  <si>
    <t>Age–group</t>
  </si>
  <si>
    <r>
      <t>Poverty status (income level among those aged 20</t>
    </r>
    <r>
      <rPr>
        <sz val="10"/>
        <rFont val="Times New Roman"/>
        <family val="1"/>
      </rPr>
      <t>–</t>
    </r>
    <r>
      <rPr>
        <sz val="10"/>
        <rFont val="Arial"/>
        <family val="2"/>
      </rPr>
      <t>44)</t>
    </r>
  </si>
  <si>
    <t>20–29</t>
  </si>
  <si>
    <t>30–44</t>
  </si>
  <si>
    <t>% change 2010–2016</t>
  </si>
  <si>
    <t>% change 2016–2020</t>
  </si>
  <si>
    <t>Women who likely need public support for contraceptive services and supplies</t>
  </si>
  <si>
    <t>By age</t>
  </si>
  <si>
    <t>By poverty status, % FPL (among those 20-44)</t>
  </si>
  <si>
    <t>&lt;18</t>
  </si>
  <si>
    <t>18-19</t>
  </si>
  <si>
    <t xml:space="preserve">&lt;100% </t>
  </si>
  <si>
    <t>100-137%</t>
  </si>
  <si>
    <t>138-199%</t>
  </si>
  <si>
    <t>200-249%</t>
  </si>
  <si>
    <t>2010 total</t>
  </si>
  <si>
    <t>2016 total</t>
  </si>
  <si>
    <t>Region 1</t>
  </si>
  <si>
    <t>Region 2</t>
  </si>
  <si>
    <t>Region 3</t>
  </si>
  <si>
    <t>Region 4</t>
  </si>
  <si>
    <t>Region 5</t>
  </si>
  <si>
    <t>Region 6</t>
  </si>
  <si>
    <t>Region 7</t>
  </si>
  <si>
    <t>Region 8</t>
  </si>
  <si>
    <t>Region 9</t>
  </si>
  <si>
    <t>Region 10</t>
  </si>
  <si>
    <t>Alabama</t>
  </si>
  <si>
    <t>Alaska</t>
  </si>
  <si>
    <t>Arizona</t>
  </si>
  <si>
    <t>Arkansas</t>
  </si>
  <si>
    <t>California</t>
  </si>
  <si>
    <t>Colorado</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</si>
  <si>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</si>
  <si>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</si>
  <si>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</si>
  <si>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</si>
  <si>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</si>
  <si>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</si>
  <si>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</si>
  <si>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</si>
  <si>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</si>
  <si>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</si>
  <si>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</si>
  <si>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</si>
  <si>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</si>
  <si>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</si>
  <si>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</si>
  <si>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</si>
  <si>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</si>
  <si>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</si>
  <si>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</si>
  <si>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</si>
  <si>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</si>
  <si>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</si>
  <si>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</si>
  <si>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</si>
  <si>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</si>
  <si>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</si>
  <si>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</si>
  <si>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</si>
  <si>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</si>
  <si>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</si>
  <si>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</si>
  <si>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</si>
  <si>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</si>
  <si>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</si>
  <si>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</si>
  <si>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</si>
  <si>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</si>
  <si>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</si>
  <si>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</si>
  <si>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</si>
  <si>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Washington</t>
  </si>
  <si>
    <t>West Virginia</t>
  </si>
  <si>
    <t>Wisconsin</t>
  </si>
  <si>
    <t>Wyoming</t>
  </si>
  <si>
    <t>TABLE 2. Total number of women aged 13–44, number who may seek contraceptive services and supplies during the year, number who likely need public support for contraceptive services and supplies, and percentage change between 2010 and 2020—national summary and state detail, 2010 and 2020</t>
  </si>
  <si>
    <t>UNROUNDED</t>
  </si>
  <si>
    <t>All women 13–44</t>
  </si>
  <si>
    <t>Women who may seek contraceptive services and supplies</t>
  </si>
  <si>
    <t>State</t>
  </si>
  <si>
    <t>% change 2010– 2020</t>
  </si>
  <si>
    <t>Connecticut</t>
  </si>
  <si>
    <t>18–19</t>
  </si>
  <si>
    <t>100–137%</t>
  </si>
  <si>
    <t>138–199%</t>
  </si>
  <si>
    <t>200–249%</t>
  </si>
  <si>
    <t>2020 total</t>
  </si>
  <si>
    <t>20–44 and &lt;250% FPL</t>
  </si>
  <si>
    <t>% change
2010–2020</t>
  </si>
  <si>
    <t>TABLE 5. Estimated number of women aged 13–44 who likely need public support for contraceptive services and supplies who are uninsured and the percentage of women who are uninsured, both by age-group and poverty status—2010, 2013, 2016 and 2020 national summary and 2020 state detail</t>
  </si>
  <si>
    <t>Estimated no. of women who likely need public support for contraceptive services and supplies who are uninsured</t>
  </si>
  <si>
    <t>% of women who are uninsured</t>
  </si>
  <si>
    <t>Aged &lt;20</t>
  </si>
  <si>
    <t>&lt;138%</t>
  </si>
  <si>
    <t>138–249%</t>
  </si>
  <si>
    <t>2013 total</t>
  </si>
  <si>
    <t>% change 2010–2013</t>
  </si>
  <si>
    <t>-</t>
  </si>
  <si>
    <t>% change 2013–2016</t>
  </si>
  <si>
    <t>Women who likely need public support for 
contraceptive services and supplies who are uninsured</t>
  </si>
  <si>
    <t>% change  2013–2016</t>
  </si>
  <si>
    <t>% change  2016–2020</t>
  </si>
  <si>
    <t>%change2013-2020</t>
  </si>
  <si>
    <t>2013 (%)</t>
  </si>
  <si>
    <t>2016 (%)</t>
  </si>
  <si>
    <t>2020 (%)</t>
  </si>
  <si>
    <t>2013 (N)</t>
  </si>
  <si>
    <t>2016 (N)</t>
  </si>
  <si>
    <t>2020 (N)</t>
  </si>
  <si>
    <t>#  of WIN</t>
  </si>
  <si>
    <t>Medicaid expansion states</t>
  </si>
  <si>
    <t>States without a Medicaid expansion</t>
  </si>
  <si>
    <t>Clinics by type</t>
  </si>
  <si>
    <t>No.</t>
  </si>
  <si>
    <t>FQHC</t>
  </si>
  <si>
    <t>Health department</t>
  </si>
  <si>
    <t>Hospital</t>
  </si>
  <si>
    <t>Planned Parenthood</t>
  </si>
  <si>
    <t>% distribution</t>
  </si>
  <si>
    <t>% change</t>
  </si>
  <si>
    <t xml:space="preserve">2010–2015 </t>
  </si>
  <si>
    <t>2015–2020</t>
  </si>
  <si>
    <t>Total clients - number</t>
  </si>
  <si>
    <t>Community health center</t>
  </si>
  <si>
    <t>Average no. served per clinic</t>
  </si>
  <si>
    <t>TABLE 8. Number of clinics providing publicly supported contraceptive services and percentage change, by state—2010, 2015 and 2020</t>
  </si>
  <si>
    <t>% change 
2010 to 2015</t>
  </si>
  <si>
    <t>% change 
2015 to 2020</t>
  </si>
  <si>
    <t>% change 2015 to 2020</t>
  </si>
  <si>
    <t>All publicly supported providers</t>
  </si>
  <si>
    <t>Private doctors serving Medicaid enrollees</t>
  </si>
  <si>
    <t>Total clinics</t>
  </si>
  <si>
    <t>TABLE 11. Percentage of women who likely need public support for contraceptive services who are served by publicly supported providers, all women and adolescent women—national summary and state detail, 2010, 2016 and 2020</t>
  </si>
  <si>
    <t>All women</t>
  </si>
  <si>
    <t>Women aged &lt;20</t>
  </si>
  <si>
    <t>All providers</t>
  </si>
  <si>
    <t>Title X clinics</t>
  </si>
  <si>
    <t>Private providers serving Medicaid enrollees</t>
  </si>
  <si>
    <t>Publicly supported clinics</t>
  </si>
  <si>
    <t>Clinics by Title X status in both 2015 and 2020</t>
  </si>
  <si>
    <t>Open in both 2015 and 2020</t>
  </si>
  <si>
    <t>Only 2015</t>
  </si>
  <si>
    <t>Only 2020</t>
  </si>
  <si>
    <t>Not Title X both years</t>
  </si>
  <si>
    <t>Title X both years</t>
  </si>
  <si>
    <t>Clinics</t>
  </si>
  <si>
    <t>2015 (N)</t>
  </si>
  <si>
    <t>N</t>
  </si>
  <si>
    <t>State Title X status*</t>
  </si>
  <si>
    <t>Clinics 2015</t>
  </si>
  <si>
    <t>All/some grantees left Title X</t>
  </si>
  <si>
    <t>Some sites left Title X</t>
  </si>
  <si>
    <t>No change</t>
  </si>
  <si>
    <t>Clinics 2020</t>
  </si>
  <si>
    <t>Clients 2015</t>
  </si>
  <si>
    <t>Clients 2020</t>
  </si>
  <si>
    <t>Average clients/clinic 2015</t>
  </si>
  <si>
    <t>Average clients/clinic 2020</t>
  </si>
  <si>
    <t>Change in clients per clinic-2015 to 2020 (N)</t>
  </si>
  <si>
    <t>Change in clients per clinic-2015 to 2020 (%)</t>
  </si>
  <si>
    <t>*States have been classified into three groups according to the response of grantees and/or clinics in the state to the 2019 Title X Final Rule: States where one or more Title X grantees left the program, states where individual sites left the Title X program, and states where no grantees or sites left Title X in response. (See Table 13 for key to which states are included in each group.)</t>
  </si>
  <si>
    <t>na: not applicable - cannot calculate change because only one years has data for this group.</t>
  </si>
  <si>
    <t>Best</t>
  </si>
  <si>
    <t>Mid</t>
  </si>
  <si>
    <t>Worst</t>
  </si>
  <si>
    <t>Title X status</t>
  </si>
  <si>
    <t>Not Title X</t>
  </si>
  <si>
    <t>Title X</t>
  </si>
  <si>
    <t>State COVID-19 status*</t>
  </si>
  <si>
    <t>Mid-COVID</t>
  </si>
  <si>
    <t>All women aged 13-44</t>
  </si>
  <si>
    <t>By poverty status (among those 20–44)</t>
  </si>
  <si>
    <t>By race/ethnicity</t>
  </si>
  <si>
    <t>250+%</t>
  </si>
  <si>
    <t>Non-Hispanic White</t>
  </si>
  <si>
    <t>Non-Hispanic Black</t>
  </si>
  <si>
    <t>% change 2010–2020</t>
  </si>
  <si>
    <t>By race/ethnicity*</t>
  </si>
  <si>
    <t>30-–44</t>
  </si>
  <si>
    <t>APPENDIX TABLE 3. Number of clinics providing publicly funded contraceptive services, by clinic type, for all publicly funded clinics and for Title X–funded clinics—2010, 2015 and 2020 national summary and 2020 state detail</t>
  </si>
  <si>
    <t>All publicly funded clinics</t>
  </si>
  <si>
    <t>Title X–funded clinics</t>
  </si>
  <si>
    <t>Other publicly funded clinics</t>
  </si>
  <si>
    <t>2001 total</t>
  </si>
  <si>
    <t>2015 total</t>
  </si>
  <si>
    <t>% change 2001 to 2015</t>
  </si>
  <si>
    <t>Maryland*</t>
  </si>
  <si>
    <t>REGION WAS HIDDEN AND NOT PUBLISHED</t>
  </si>
  <si>
    <t>Total clinics 2015</t>
  </si>
  <si>
    <t>Total clinics 2020</t>
  </si>
  <si>
    <t>Change in clinics (N)</t>
  </si>
  <si>
    <t>% change in clinics</t>
  </si>
  <si>
    <t>Title X status*</t>
  </si>
  <si>
    <t>Covid-19 status**</t>
  </si>
  <si>
    <t>NC</t>
  </si>
  <si>
    <t>W</t>
  </si>
  <si>
    <t>Worst-Covid</t>
  </si>
  <si>
    <t>LG</t>
  </si>
  <si>
    <t>LS</t>
  </si>
  <si>
    <t>M</t>
  </si>
  <si>
    <t>Mid-Covid</t>
  </si>
  <si>
    <t>B</t>
  </si>
  <si>
    <t>Best-Covid</t>
  </si>
  <si>
    <t>DATA BELOW LINKED TO TABLE 13</t>
  </si>
  <si>
    <t>Served at clinics open in both 2015 and 2020</t>
  </si>
  <si>
    <t>Served at clinics open only in 2015</t>
  </si>
  <si>
    <t xml:space="preserve"> Served at clinics open in both 2015 and 2020</t>
  </si>
  <si>
    <t>Served at clinics open only in 2020</t>
  </si>
  <si>
    <t>DATA BELOW LINKED TO TABLE 14</t>
  </si>
  <si>
    <t>Only open in 2015</t>
  </si>
  <si>
    <t>All women aged 13–44 (in thousands)</t>
  </si>
  <si>
    <t>Women who may seek contraceptive services and supplies (in thousands)*</t>
  </si>
  <si>
    <t>Women who likely need public support for contraceptive services and supplies (in thousands)**</t>
  </si>
  <si>
    <t>Best COVID</t>
  </si>
  <si>
    <t>Worst COVID</t>
  </si>
  <si>
    <t>Best COVID**</t>
  </si>
  <si>
    <t>Only open in 2020</t>
  </si>
  <si>
    <t>Poverty status, % of FPL (among those 20–44)</t>
  </si>
  <si>
    <t xml:space="preserve">% of likely need for public support for contraceptive services met by publicly supported providers      </t>
  </si>
  <si>
    <r>
      <t>100</t>
    </r>
    <r>
      <rPr>
        <sz val="9"/>
        <color rgb="FF000000"/>
        <rFont val="Times New Roman"/>
        <family val="1"/>
      </rPr>
      <t>–</t>
    </r>
    <r>
      <rPr>
        <sz val="9"/>
        <color rgb="FF000000"/>
        <rFont val="Arial"/>
        <family val="2"/>
      </rPr>
      <t>249% of FPL</t>
    </r>
  </si>
  <si>
    <t>*Women who may seek contraceptive services and supplies during the year include those who have ever had voluntary sex, believe they could conceive and are neither pregnant nor trying to get pregnant during the entire year.</t>
  </si>
  <si>
    <t>TABLE 3. Number of women aged 13-44 who likely need public support for contraceptive services and supplies, by age and income level—national and state detail, 2020</t>
  </si>
  <si>
    <t>TABLE 4. Number of women aged 13–44 who likely need public support for contraceptive services and supplies, by race and ethnicity, age (younger than 20), and income (aged 20–44 with family income less than 250% of the federal poverty level), national and state detail, 2020</t>
  </si>
  <si>
    <t>APPENDIX TABLE 2: Total number of women aged 13-44 who may seek contraceptive services and supplies during the year, by age, poverty status and race/ethnicity - national and state detail, 2020</t>
  </si>
  <si>
    <t>Non–
Hispanic white</t>
  </si>
  <si>
    <t>Non–
Hispanic black</t>
  </si>
  <si>
    <t>APPENDIX TABLE 1.  Total number of women aged 13–44 by age, poverty status and race/ethnicity—2020 state detail</t>
  </si>
  <si>
    <t>Patients served</t>
  </si>
  <si>
    <t>Average patients per clinic</t>
  </si>
  <si>
    <t>Patients 2015</t>
  </si>
  <si>
    <t>Patients 2020</t>
  </si>
  <si>
    <t>TABLE 13. Change in the number of clinics, patients and average patients per clinic, between 2015 and 2020, according to the Title X funding status of the clinic in both years, by state status regarding whether or not Title X grantees and clinics in each state stayed or left the program in 2019 as a result of the 2019 Final Rule</t>
  </si>
  <si>
    <t>Clinics and patients by Title X status in both 2015 and 2020</t>
  </si>
  <si>
    <t>Average patients/clinic 2015</t>
  </si>
  <si>
    <t>Average patients/clinic 2020</t>
  </si>
  <si>
    <t>2015 Patients</t>
  </si>
  <si>
    <t>2020 Patients</t>
  </si>
  <si>
    <t>TABLE 7.  Number and distribution of clinics providing publicly funded contraceptive services and the number and distribution of female contraceptive patients served, by clinic type and Title X funding status, 2010, 2015 and 2020, and the percentage change in clinics and patients, 2010–2015 and 2015–2020</t>
  </si>
  <si>
    <t>Patients by type</t>
  </si>
  <si>
    <t>TABLE 9. Number of female patients who received publicly supported contraceptive services, by state—2010, 2015 and 2020</t>
  </si>
  <si>
    <t>TABLE 10. Number of adolescent female patients receiving publicly supported contraceptive services, by state—2010, 2015 and 2020</t>
  </si>
  <si>
    <t>TABLE 12. Change in the number of clinics, female patients and average patients per clinic, between 2015 and 2020, according to Title X funding status of the clinic in each year</t>
  </si>
  <si>
    <t>TABLE 14. Change in the number of clinics, female patients and average patients per clinic, between 2015 and 2020, according to the Title X funding status of the clinic in both years, by state status regarding the severity of COVID-19 during 2020</t>
  </si>
  <si>
    <t>Change in patients per clinic-2015 to 2020 (N)</t>
  </si>
  <si>
    <t>Change in patients per clinic-2015 to 2020 (%)</t>
  </si>
  <si>
    <t>APPENDIX TABLE 4. Number of female contraceptive patients served at publicly funded clinics and at Title X–funded clinics, by clinic type—2010, 2015 and 2020 national summary and 2020 state detail</t>
  </si>
  <si>
    <t>Female contraceptive patients at all publicly funded clinics</t>
  </si>
  <si>
    <t>Female contraceptive patients at Title X–funded clinics</t>
  </si>
  <si>
    <t>Female contraceptive patients at other publicly funded clinics</t>
  </si>
  <si>
    <t>APPENDIX TABLE 5. Number of female adolescent contraceptive patients served at publicly funded clinics and at Title X–funded clinics, by clinic type—2015 and 2020 national summary and 2020 state detail</t>
  </si>
  <si>
    <t>Female adolescent contraceptive patients at all publicly funded clinics</t>
  </si>
  <si>
    <t>Female adolescent contraceptive patients at Title X–funded clinics</t>
  </si>
  <si>
    <t>Female adolescent contraceptive patients at other publicly funded clinics</t>
  </si>
  <si>
    <t>patients 2020</t>
  </si>
  <si>
    <t>patients 2015</t>
  </si>
  <si>
    <t>*In Maryland, clinics receiving Title X funding through the Maryland Department of Health left the program and lost their funding in August of 2019. Funding was restored due to a court order in October of 2020. These 59 clinics are all reported as Title X clinics in this table, along with 6 clinics that received Title X funding during all of 2020 through Community Clinic, Inc. For the 59 clinics that rejoined Title X program in October, Appendix Table 4 reports one-quarter of patients served in 2020 (Oct-Dec) as Title X-funded patients and three-quarters of those served are reported as nonTitle X patients.</t>
  </si>
  <si>
    <t>*In Maryland, clinics receiving Title X funding through the Maryland Department of Health left the program and lost their funding in August of 2019. Funding was restored due to a court order in October of 2020. These 59 clinics are all reported as Title X clinics in Appendix Table 3, along with 6 clinics that received Title X funding during all of 2020 through Community Clinic, Inc. For the 59 clinics that rejoined Title X program in October, this table reports one-quarter of patients served in 2020 (Oct-Dec) as Title X-funded patients and three-quarters of those served are reported as nonTitle X patients.</t>
  </si>
  <si>
    <t>*In Maryland, clinics receiving Title X funding through the Maryland Department of Health left the program and lost their funding in August of 2019. Funding was restored due to a court order in October of 2020. These 59 clinics are all reported as Title X clinics in Appendix Table 3, along with 6 clinics that received Title X funding during all of 2020 through Community Clinic, Inc. For the 59 clinics that rejoined Title X program in October, this table reports one-quarter of adolescent patients served in 2020 (Oct-Dec) as Title X-funded patients and three-quarters of those served are reported as nonTitle X patients.</t>
  </si>
  <si>
    <t>Table Notes</t>
  </si>
  <si>
    <t xml:space="preserve">All population and patient estimates have been rounded to the nearest 10. State and population group totals, therefore, do not always sum to the national total. </t>
  </si>
  <si>
    <t xml:space="preserve">Suggested Citation: </t>
  </si>
  <si>
    <t>©2025 Guttmacher Institute</t>
  </si>
  <si>
    <t xml:space="preserve">TABLE 1. Total number of US women aged 13–44, number of women who may seek contraceptive services and supplies (in thousands) and the number who likely need public support for contraceptive services and supplies* at some point during the year (in thousands), by age, poverty status and race/ethnicity—2010, 2016, 2020—and the percentage change between 2010 and 2016, 2016 and 2020 in each, national summary, by age, poverty status and race/ethnicity—2010, 2016, 2020—and the percentage change between years, national summary </t>
  </si>
  <si>
    <t>APPENDIX TABLE 7. Number of contraceptive patients served by clinics in 2015 and 2020, according to Title X funding status of the clinic in each year, by state</t>
  </si>
  <si>
    <t>APPENDIX TABLE 6. Number of clinics in 2015 and 2020, according to Title X funding status of the clinic in each year, by state</t>
  </si>
  <si>
    <t>Title X in 2015; not Title X in 2020</t>
  </si>
  <si>
    <t>Title X in 2015: not Title X in 2020</t>
  </si>
  <si>
    <t>Not Title X in 2015; Title X in 2020</t>
  </si>
  <si>
    <t>Tittle X in 2015; not Title X in 2020</t>
  </si>
  <si>
    <t>**Women who likely need public support for contraceptive services and supplies during a given year include adult women whose family income is under 250% of the federal poverty level and adolescents (under age 20) of all income levels. In addition, women are included based on their potential to seek contraceptive services and supplies at some point during the year--those who have ever had voluntary sex, believe that they could conceive and are neither pregnant nor trying to get pregnant during the entire year.</t>
  </si>
  <si>
    <t>Race/ethnicity</t>
  </si>
  <si>
    <t>Change in average patients per clinic—2015 to 2020</t>
  </si>
  <si>
    <t>Number change in patients per clinic—2015 to 2020 (N)</t>
  </si>
  <si>
    <t>% change in patients per clinic—2015 to 2020 (%)</t>
  </si>
  <si>
    <r>
      <t>TABLE 6. Percentage, estimated number and percentage change in the number of women aged 13–44</t>
    </r>
    <r>
      <rPr>
        <sz val="11"/>
        <rFont val="Arial"/>
        <family val="2"/>
      </rPr>
      <t> </t>
    </r>
    <r>
      <rPr>
        <b/>
        <sz val="11"/>
        <rFont val="Arial"/>
        <family val="2"/>
      </rPr>
      <t>who likely need public support for contraceptive services and supplies who are uninsured by state, and by whether or not the state had expanded Medicaid under the ACA—2016 and 2020</t>
    </r>
  </si>
  <si>
    <t>Change in patients served —2015 to 2020</t>
  </si>
  <si>
    <r>
      <rPr>
        <i/>
        <sz val="10"/>
        <rFont val="Arial"/>
        <family val="2"/>
      </rPr>
      <t>Note:</t>
    </r>
    <r>
      <rPr>
        <sz val="10"/>
        <rFont val="Arial"/>
        <family val="2"/>
      </rPr>
      <t xml:space="preserve"> FQHC=federally qualified health center.</t>
    </r>
  </si>
  <si>
    <r>
      <rPr>
        <i/>
        <sz val="10"/>
        <rFont val="Arial"/>
        <family val="2"/>
      </rPr>
      <t xml:space="preserve">Note: </t>
    </r>
    <r>
      <rPr>
        <sz val="10"/>
        <rFont val="Arial"/>
        <family val="2"/>
      </rPr>
      <t>Racial and ethnic group totals do not sum to the overall total because the group of women reporting other or multiple races is not shown separately, although it is included in the overall total.</t>
    </r>
  </si>
  <si>
    <r>
      <rPr>
        <i/>
        <sz val="10"/>
        <rFont val="Arial"/>
        <family val="2"/>
      </rPr>
      <t xml:space="preserve">Note: </t>
    </r>
    <r>
      <rPr>
        <sz val="10"/>
        <rFont val="Arial"/>
        <family val="2"/>
      </rPr>
      <t>FPL=federal poverty level. Racial and ethnic group totals do not sum to the overall total because the group of women reporting other or multiple races is not shown separately, although it is included in the overall total.</t>
    </r>
  </si>
  <si>
    <r>
      <t>Note:</t>
    </r>
    <r>
      <rPr>
        <sz val="10"/>
        <rFont val="Arial"/>
        <family val="2"/>
      </rPr>
      <t xml:space="preserve"> FPL=federal poverty level.</t>
    </r>
  </si>
  <si>
    <r>
      <t xml:space="preserve">Note: </t>
    </r>
    <r>
      <rPr>
        <sz val="10"/>
        <rFont val="Arial"/>
        <family val="2"/>
      </rPr>
      <t>FPL=federal poverty level.</t>
    </r>
  </si>
  <si>
    <r>
      <t xml:space="preserve">Note: </t>
    </r>
    <r>
      <rPr>
        <sz val="10"/>
        <rFont val="Arial"/>
        <family val="2"/>
      </rPr>
      <t>FPL=federal poverty level</t>
    </r>
  </si>
  <si>
    <r>
      <t xml:space="preserve">Note: </t>
    </r>
    <r>
      <rPr>
        <sz val="10"/>
        <rFont val="Arial"/>
        <family val="2"/>
      </rPr>
      <t>ACA=Affordable Care Act.</t>
    </r>
  </si>
  <si>
    <r>
      <t xml:space="preserve">Note: </t>
    </r>
    <r>
      <rPr>
        <sz val="10"/>
        <rFont val="Arial"/>
        <family val="2"/>
      </rPr>
      <t>FQHC=federally qualified health center.</t>
    </r>
  </si>
  <si>
    <t>Publicly Supported Family Planning Services in the United States, 2020: Tables and Appendix Tables</t>
  </si>
  <si>
    <t>Nakeisha Blades, Ayana Douglas-Hall, Mia Zolna, Audrey Maynard, Samira Sackietey, Tamrin Ann Tchou, Bashiru Mohammed and Jennifer Frost</t>
  </si>
  <si>
    <r>
      <rPr>
        <i/>
        <sz val="10"/>
        <rFont val="Arial"/>
        <family val="2"/>
      </rPr>
      <t>Note:</t>
    </r>
    <r>
      <rPr>
        <sz val="10"/>
        <rFont val="Arial"/>
        <family val="2"/>
      </rPr>
      <t xml:space="preserve"> Five clinics are excluded from each year because they relocated from one state to another state.</t>
    </r>
  </si>
  <si>
    <r>
      <rPr>
        <i/>
        <sz val="10"/>
        <rFont val="Arial"/>
        <family val="2"/>
      </rPr>
      <t>Note:</t>
    </r>
    <r>
      <rPr>
        <sz val="10"/>
        <rFont val="Arial"/>
        <family val="2"/>
      </rPr>
      <t xml:space="preserve"> Patients served at five clinics are excluded from each year because the clinics relocated from one state to another state.</t>
    </r>
  </si>
  <si>
    <t>na: not applicable—cannot calculate change because only one year has data for this group.</t>
  </si>
  <si>
    <t>*Title X status: LG=Lost grantees. All/some Title X grantees in state left Title X program; LS=Lost sites. Some sites in state left Title X program; NC=No change. No grantees or sites left the Title X program in response to the 2019 Final Rule</t>
  </si>
  <si>
    <t>**Covid-19 status: B=Best. Covid-19 standardize death rate of less than 329 per 100,000. M=Middle. Covid-19 standardized death rate between 329 and 426. W=Worst. Covid-19 standardized death rate of over 426 deaths per 100,000 population.</t>
  </si>
  <si>
    <r>
      <t xml:space="preserve">Blades N et al., </t>
    </r>
    <r>
      <rPr>
        <i/>
        <sz val="10"/>
        <rFont val="Arial"/>
        <family val="2"/>
      </rPr>
      <t>Publicly Supported Family Planning Services in the United States, 2020—Tables and Appendix Table</t>
    </r>
    <r>
      <rPr>
        <sz val="10"/>
        <rFont val="Arial"/>
        <family val="2"/>
      </rPr>
      <t>s, New York: Guttmacher Institute, 2025, https://www.guttmacher.org/sites/default/files/report_downloads/publicly-supported-fp-services-us-2020-tables-and-appendix-tables.pdf</t>
    </r>
  </si>
  <si>
    <r>
      <t xml:space="preserve">The full report, Frost J et al., </t>
    </r>
    <r>
      <rPr>
        <i/>
        <sz val="10"/>
        <rFont val="Arial"/>
        <family val="2"/>
      </rPr>
      <t>Publicly Supported Family Planning Services in the United States: Likely Need, Availability and Use, 202</t>
    </r>
    <r>
      <rPr>
        <sz val="10"/>
        <rFont val="Arial"/>
        <family val="2"/>
      </rPr>
      <t>0, is available at https://www.gutttmacher.org/report/publicly-supported-FP-services-US-2020.</t>
    </r>
  </si>
  <si>
    <t>*Title X status: LG=Lost grantees. All/some Title X grantees in state left Title X program; LS=Lost sites. Some sites in state left Title X program; NC=No change. No grantees or sites left the Title X program in response to the 2019 Final Rule. **Covid-19 status: B=Best. Covid-19 standardize death rate of less than 329 per 100,000. M=Middle. Covid-19 standardized death rate between 329 and 426. W=Worst. Covid-19 standardized death rate of over 426 deaths per 100,000 population.</t>
  </si>
  <si>
    <t>*States have been classified into three groups according to the response of grantees and/or clinics in the state to the 2019 Title X Final Rule: States where one or more Title X grantees left the program, states where individual sites left the Title X program, and states where no grantees or sites left Title X in response. (See Appendix Table 6 for key to which states are included in each group.)</t>
  </si>
  <si>
    <t>*Best COVID=COVID-19 standardized death rate of less than 329 per 100,000.people. Mid-COVID=COVID-19 standardized death rate between 329 and 426 per 100,000 people. Worst COVID=COVID-19 standardized death rate of more than 426 deaths per 100,000 people. (See Appendix Table 6 for key to which states are included in each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</si>
</sst>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_(* \(#,##0.00\);_(* &quot;-&quot;??_);_(@_)"/>
    <numFmt numFmtId="164" formatCode="#,##0,"/>
    <numFmt numFmtId="165" formatCode="_(* #,##0_);_(* \(#,##0\);_(* &quot;-&quot;??_);_(@_)"/>
    <numFmt numFmtId="166" formatCode="0.0%"/>
    <numFmt numFmtId="167" formatCode="#.00"/>
    <numFmt numFmtId="168" formatCode="#,##0,000"/>
    <numFmt numFmtId="169" formatCode="_(#,##0_)"/>
    <numFmt numFmtId="170" formatCode="_(* #,##0.0_);_(* \(#,##0.0\);_(* &quot;-&quot;??_);_(@_)"/>
    <numFmt numFmtId="171" formatCode="0.0000%"/>
  </numFmts>
  <fonts count="2424" x14ac:knownFonts="1">
    <font>
      <sz val="11"/>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Calibri"/>
      <family val="2"/>
    </font>
    <font>
      <sz val="10"/>
      <name val="Arial"/>
      <family val="2"/>
    </font>
    <font>
      <b/>
      <sz val="11"/>
      <name val="Arial"/>
      <family val="2"/>
    </font>
    <font>
      <b/>
      <sz val="10"/>
      <name val="Arial"/>
      <family val="2"/>
    </font>
    <font>
      <sz val="9"/>
      <name val="Arial"/>
      <family val="2"/>
    </font>
    <font>
      <sz val="9"/>
      <name val="Calibri"/>
      <family val="2"/>
    </font>
    <font>
      <sz val="10"/>
      <name val="Times New Roman"/>
      <family val="1"/>
    </font>
    <font>
      <sz val="11"/>
      <name val="Calibri"/>
      <family val="2"/>
    </font>
    <font>
      <sz val="11"/>
      <name val="Calibri"/>
      <family val="2"/>
      <scheme val="minor"/>
    </font>
    <font>
      <b/>
      <sz val="11"/>
      <name val="Calibri"/>
      <family val="2"/>
    </font>
    <font>
      <sz val="10"/>
      <color theme="0" tint="-0.34998626667073579"/>
      <name val="Arial"/>
      <family val="2"/>
    </font>
    <font>
      <b/>
      <sz val="10"/>
      <color theme="0" tint="-0.34998626667073579"/>
      <name val="Arial"/>
      <family val="2"/>
    </font>
    <font>
      <sz val="11"/>
      <name val="Arial"/>
      <family val="2"/>
    </font>
    <font>
      <sz val="10"/>
      <color theme="1"/>
      <name val="Arial"/>
      <family val="2"/>
    </font>
    <font>
      <b/>
      <i/>
      <sz val="10"/>
      <name val="Arial"/>
      <family val="2"/>
    </font>
    <font>
      <sz val="11"/>
      <color theme="0" tint="-0.49995422223578601"/>
      <name val="Calibri"/>
      <family val="2"/>
      <scheme val="minor"/>
    </font>
    <font>
      <b/>
      <sz val="11"/>
      <color theme="0" tint="-0.49995422223578601"/>
      <name val="Calibri"/>
      <family val="2"/>
    </font>
    <font>
      <sz val="11"/>
      <color theme="0" tint="-0.49995422223578601"/>
      <name val="Calibri"/>
      <family val="2"/>
      <scheme val="minor"/>
    </font>
    <font>
      <b/>
      <sz val="10"/>
      <color rgb="FFA5A5A5"/>
      <name val="Arial"/>
      <family val="2"/>
    </font>
    <font>
      <sz val="10"/>
      <color rgb="FFA5A5A5"/>
      <name val="Arial"/>
      <family val="2"/>
    </font>
    <font>
      <sz val="10"/>
      <color rgb="FFFF0000"/>
      <name val="Arial"/>
      <family val="2"/>
    </font>
    <font>
      <sz val="10"/>
      <name val="Calibri"/>
      <family val="2"/>
    </font>
    <font>
      <b/>
      <sz val="10"/>
      <name val="Calibri"/>
      <family val="2"/>
      <scheme val="minor"/>
    </font>
    <font>
      <sz val="10"/>
      <color theme="0" tint="-0.34998626667073579"/>
      <name val="Calibri"/>
      <family val="2"/>
    </font>
    <font>
      <b/>
      <sz val="10"/>
      <color theme="0" tint="-0.34998626667073579"/>
      <name val="Calibri"/>
      <family val="2"/>
      <scheme val="minor"/>
    </font>
    <font>
      <sz val="10"/>
      <name val="Calibri"/>
      <family val="2"/>
      <scheme val="minor"/>
    </font>
    <font>
      <sz val="10"/>
      <color theme="0" tint="-0.34998626667073579"/>
      <name val="Calibri"/>
      <family val="2"/>
      <scheme val="minor"/>
    </font>
    <font>
      <sz val="12"/>
      <name val="Times New Roman"/>
      <family val="1"/>
    </font>
    <font>
      <i/>
      <sz val="10"/>
      <name val="Arial"/>
      <family val="2"/>
    </font>
    <font>
      <sz val="11"/>
      <name val="Calibri"/>
      <family val="2"/>
    </font>
    <font>
      <sz val="8"/>
      <name val="Courier"/>
      <family val="3"/>
    </font>
    <font>
      <sz val="10"/>
      <color indexed="8"/>
      <name val="Arial"/>
      <family val="2"/>
    </font>
    <font>
      <sz val="9"/>
      <color indexed="8"/>
      <name val="Arial"/>
      <family val="2"/>
    </font>
    <font>
      <b/>
      <sz val="12"/>
      <name val="Arial"/>
      <family val="2"/>
    </font>
    <font>
      <b/>
      <sz val="10"/>
      <color rgb="FFFF0000"/>
      <name val="Arial"/>
      <family val="2"/>
    </font>
    <font>
      <sz val="11"/>
      <color theme="1" tint="0.49995422223578601"/>
      <name val="Calibri"/>
      <family val="2"/>
    </font>
    <font>
      <b/>
      <sz val="10"/>
      <color theme="1" tint="0.49995422223578601"/>
      <name val="Arial"/>
      <family val="2"/>
    </font>
    <font>
      <sz val="10"/>
      <color theme="1" tint="0.49995422223578601"/>
      <name val="Arial"/>
      <family val="2"/>
    </font>
    <font>
      <sz val="9"/>
      <color rgb="FF000000"/>
      <name val="Arial"/>
      <family val="2"/>
    </font>
    <font>
      <sz val="9"/>
      <color rgb="FF000000"/>
      <name val="Times New Roman"/>
      <family val="1"/>
    </font>
    <font>
      <b/>
      <sz val="10"/>
      <color theme="0" tint="-0.49995422223578601"/>
      <name val="Arial"/>
      <family val="2"/>
    </font>
    <font>
      <sz val="10"/>
      <color theme="0" tint="-0.49995422223578601"/>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b/>
      <sz val="10"/>
      <name val="Arial"/>
      <family val="2"/>
    </font>
    <font>
      <b/>
      <sz val="10"/>
      <name val="Arial"/>
      <family val="2"/>
    </font>
    <font>
      <b/>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b/>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b/>
      <i/>
      <sz val="10"/>
      <color theme="1"/>
      <name val="Arial"/>
      <family val="2"/>
    </font>
    <font>
      <b/>
      <sz val="11"/>
      <color theme="1"/>
      <name val="Arial"/>
      <family val="2"/>
    </font>
  </fonts>
  <fills count="2379">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s>
  <borders count="2021">
    <border>
      <left/>
      <right/>
      <top/>
      <bottom/>
      <diagonal/>
    </border>
    <border>
      <left/>
      <right/>
      <top/>
      <bottom/>
      <diagonal/>
    </border>
    <border>
      <left style="thin">
        <color auto="1"/>
      </left>
      <right/>
      <top style="thin">
        <color auto="1"/>
      </top>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bottom/>
      <diagonal/>
    </border>
    <border>
      <left/>
      <right style="medium">
        <color indexed="64"/>
      </right>
      <top style="medium">
        <color indexed="64"/>
      </top>
      <bottom style="thin">
        <color indexed="64"/>
      </bottom>
      <diagonal/>
    </border>
    <border>
      <left/>
      <right style="medium">
        <color auto="1"/>
      </right>
      <top/>
      <bottom style="medium">
        <color indexed="64"/>
      </bottom>
      <diagonal/>
    </border>
    <border>
      <left/>
      <right style="medium">
        <color indexed="64"/>
      </right>
      <top style="thin">
        <color indexed="64"/>
      </top>
      <bottom/>
      <diagonal/>
    </border>
    <border>
      <left/>
      <right/>
      <top style="thin">
        <color auto="1"/>
      </top>
      <bottom/>
      <diagonal/>
    </border>
    <border>
      <left style="medium">
        <color indexed="64"/>
      </left>
      <right style="thin">
        <color indexed="64"/>
      </right>
      <top style="thin">
        <color indexed="64"/>
      </top>
      <bottom/>
      <diagonal/>
    </border>
    <border>
      <left/>
      <right style="medium">
        <color indexed="64"/>
      </right>
      <top/>
      <bottom style="thin">
        <color indexed="64"/>
      </bottom>
      <diagonal/>
    </border>
    <border>
      <left/>
      <right style="medium">
        <color auto="1"/>
      </right>
      <top style="thin">
        <color indexed="64"/>
      </top>
      <bottom style="thin">
        <color indexed="64"/>
      </bottom>
      <diagonal/>
    </border>
    <border>
      <left/>
      <right style="thin">
        <color auto="1"/>
      </right>
      <top style="thin">
        <color auto="1"/>
      </top>
      <bottom/>
      <diagonal/>
    </border>
    <border>
      <left/>
      <right/>
      <top style="thin">
        <color indexed="64"/>
      </top>
      <bottom style="medium">
        <color indexed="64"/>
      </bottom>
      <diagonal/>
    </border>
    <border>
      <left/>
      <right/>
      <top/>
      <bottom/>
      <diagonal/>
    </border>
    <border>
      <left/>
      <right style="thin">
        <color auto="1"/>
      </right>
      <top style="medium">
        <color auto="1"/>
      </top>
      <bottom/>
      <diagonal/>
    </border>
    <border>
      <left/>
      <right style="thin">
        <color indexed="64"/>
      </right>
      <top/>
      <bottom style="thin">
        <color theme="1" tint="0.49995422223578601"/>
      </bottom>
      <diagonal/>
    </border>
    <border>
      <left style="thin">
        <color auto="1"/>
      </left>
      <right style="thin">
        <color auto="1"/>
      </right>
      <top/>
      <bottom style="thin">
        <color theme="0" tint="-0.34998626667073579"/>
      </bottom>
      <diagonal/>
    </border>
    <border>
      <left style="thin">
        <color auto="1"/>
      </left>
      <right/>
      <top style="medium">
        <color auto="1"/>
      </top>
      <bottom/>
      <diagonal/>
    </border>
    <border>
      <left style="thin">
        <color auto="1"/>
      </left>
      <right style="thin">
        <color indexed="64"/>
      </right>
      <top style="medium">
        <color auto="1"/>
      </top>
      <bottom style="thin">
        <color theme="0" tint="-0.34998626667073579"/>
      </bottom>
      <diagonal/>
    </border>
    <border>
      <left/>
      <right/>
      <top style="medium">
        <color indexed="64"/>
      </top>
      <bottom/>
      <diagonal/>
    </border>
    <border>
      <left/>
      <right/>
      <top/>
      <bottom/>
      <diagonal/>
    </border>
    <border>
      <left/>
      <right style="thin">
        <color indexed="64"/>
      </right>
      <top style="thin">
        <color theme="1" tint="0.49995422223578601"/>
      </top>
      <bottom style="thin">
        <color indexed="64"/>
      </bottom>
      <diagonal/>
    </border>
    <border>
      <left style="thin">
        <color theme="1" tint="0.49995422223578601"/>
      </left>
      <right/>
      <top style="thin">
        <color indexed="64"/>
      </top>
      <bottom style="thin">
        <color indexed="64"/>
      </bottom>
      <diagonal/>
    </border>
    <border>
      <left/>
      <right style="thin">
        <color theme="1" tint="0.49995422223578601"/>
      </right>
      <top style="thin">
        <color indexed="64"/>
      </top>
      <bottom style="thin">
        <color indexed="64"/>
      </bottom>
      <diagonal/>
    </border>
    <border>
      <left/>
      <right style="thin">
        <color indexed="64"/>
      </right>
      <top/>
      <bottom style="thick">
        <color indexed="64"/>
      </bottom>
      <diagonal/>
    </border>
    <border>
      <left/>
      <right style="thin">
        <color theme="1" tint="0.49995422223578601"/>
      </right>
      <top/>
      <bottom/>
      <diagonal/>
    </border>
    <border>
      <left/>
      <right/>
      <top/>
      <bottom style="thin">
        <color theme="1" tint="0.49995422223578601"/>
      </bottom>
      <diagonal/>
    </border>
    <border>
      <left/>
      <right/>
      <top style="thin">
        <color theme="1" tint="0.49995422223578601"/>
      </top>
      <bottom style="thin">
        <color theme="1" tint="0.49995422223578601"/>
      </bottom>
      <diagonal/>
    </border>
    <border>
      <left style="thin">
        <color theme="1" tint="0.49995422223578601"/>
      </left>
      <right style="thin">
        <color theme="1" tint="0.49995422223578601"/>
      </right>
      <top style="thin">
        <color theme="1" tint="0.49995422223578601"/>
      </top>
      <bottom style="thin">
        <color theme="1" tint="0.49995422223578601"/>
      </bottom>
      <diagonal/>
    </border>
    <border>
      <left style="thin">
        <color theme="1" tint="0.49995422223578601"/>
      </left>
      <right/>
      <top style="thin">
        <color theme="1" tint="0.49995422223578601"/>
      </top>
      <bottom style="thin">
        <color theme="1" tint="0.49995422223578601"/>
      </bottom>
      <diagonal/>
    </border>
    <border>
      <left/>
      <right style="thin">
        <color theme="1" tint="0.49995422223578601"/>
      </right>
      <top style="thin">
        <color theme="1" tint="0.49995422223578601"/>
      </top>
      <bottom/>
      <diagonal/>
    </border>
    <border>
      <left/>
      <right/>
      <top style="medium">
        <color theme="1" tint="0.49995422223578601"/>
      </top>
      <bottom/>
      <diagonal/>
    </border>
    <border>
      <left/>
      <right/>
      <top style="medium">
        <color theme="1" tint="0.49995422223578601"/>
      </top>
      <bottom style="thin">
        <color theme="1" tint="0.49995422223578601"/>
      </bottom>
      <diagonal/>
    </border>
    <border>
      <left style="thin">
        <color theme="1" tint="0.49995422223578601"/>
      </left>
      <right/>
      <top style="medium">
        <color theme="1" tint="0.49995422223578601"/>
      </top>
      <bottom style="thin">
        <color theme="1" tint="0.49995422223578601"/>
      </bottom>
      <diagonal/>
    </border>
    <border>
      <left/>
      <right style="thin">
        <color theme="1" tint="0.49995422223578601"/>
      </right>
      <top style="medium">
        <color theme="1" tint="0.49995422223578601"/>
      </top>
      <bottom/>
      <diagonal/>
    </border>
    <border>
      <left/>
      <right/>
      <top/>
      <bottom style="thin">
        <color indexed="64"/>
      </bottom>
      <diagonal/>
    </border>
    <border>
      <left style="medium">
        <color auto="1"/>
      </left>
      <right style="thin">
        <color auto="1"/>
      </right>
      <top/>
      <bottom style="thin">
        <color auto="1"/>
      </bottom>
      <diagonal/>
    </border>
    <border>
      <left style="thin">
        <color auto="1"/>
      </left>
      <right style="thin">
        <color indexed="64"/>
      </right>
      <top style="medium">
        <color auto="1"/>
      </top>
      <bottom/>
      <diagonal/>
    </border>
    <border>
      <left style="thin">
        <color indexed="64"/>
      </left>
      <right style="thin">
        <color auto="1"/>
      </right>
      <top/>
      <bottom style="thick">
        <color indexed="64"/>
      </bottom>
      <diagonal/>
    </border>
    <border>
      <left style="thin">
        <color theme="1" tint="0.49995422223578601"/>
      </left>
      <right style="thin">
        <color theme="1" tint="0.49995422223578601"/>
      </right>
      <top/>
      <bottom style="medium">
        <color theme="1" tint="0.49995422223578601"/>
      </bottom>
      <diagonal/>
    </border>
    <border>
      <left style="medium">
        <color auto="1"/>
      </left>
      <right style="thin">
        <color auto="1"/>
      </right>
      <top style="thin">
        <color auto="1"/>
      </top>
      <bottom style="thin">
        <color auto="1"/>
      </bottom>
      <diagonal/>
    </border>
    <border>
      <left style="thin">
        <color auto="1"/>
      </left>
      <right style="thin">
        <color auto="1"/>
      </right>
      <top style="thin">
        <color indexed="64"/>
      </top>
      <bottom/>
      <diagonal/>
    </border>
    <border>
      <left style="medium">
        <color auto="1"/>
      </left>
      <right style="thin">
        <color auto="1"/>
      </right>
      <top/>
      <bottom/>
      <diagonal/>
    </border>
    <border>
      <left style="thin">
        <color auto="1"/>
      </left>
      <right/>
      <top style="medium">
        <color indexed="64"/>
      </top>
      <bottom style="thin">
        <color indexed="64"/>
      </bottom>
      <diagonal/>
    </border>
    <border>
      <left/>
      <right/>
      <top/>
      <bottom/>
      <diagonal/>
    </border>
    <border>
      <left/>
      <right/>
      <top style="medium">
        <color auto="1"/>
      </top>
      <bottom style="medium">
        <color indexed="64"/>
      </bottom>
      <diagonal/>
    </border>
    <border>
      <left/>
      <right/>
      <top/>
      <bottom/>
      <diagonal/>
    </border>
    <border>
      <left style="thin">
        <color theme="1" tint="0.49995422223578601"/>
      </left>
      <right/>
      <top/>
      <bottom style="thin">
        <color indexed="64"/>
      </bottom>
      <diagonal/>
    </border>
    <border>
      <left/>
      <right/>
      <top/>
      <bottom/>
      <diagonal/>
    </border>
    <border>
      <left style="medium">
        <color indexed="64"/>
      </left>
      <right style="thin">
        <color auto="1"/>
      </right>
      <top/>
      <bottom style="medium">
        <color indexed="64"/>
      </bottom>
      <diagonal/>
    </border>
    <border>
      <left/>
      <right/>
      <top/>
      <bottom style="thick">
        <color indexed="64"/>
      </bottom>
      <diagonal/>
    </border>
    <border>
      <left/>
      <right/>
      <top style="thin">
        <color indexed="64"/>
      </top>
      <bottom style="thin">
        <color indexed="64"/>
      </bottom>
      <diagonal/>
    </border>
    <border>
      <left/>
      <right style="medium">
        <color auto="1"/>
      </right>
      <top/>
      <bottom/>
      <diagonal/>
    </border>
    <border>
      <left/>
      <right style="thin">
        <color auto="1"/>
      </right>
      <top/>
      <bottom style="thin">
        <color theme="0" tint="-0.34998626667073579"/>
      </bottom>
      <diagonal/>
    </border>
    <border>
      <left/>
      <right/>
      <top/>
      <bottom style="medium">
        <color indexed="64"/>
      </bottom>
      <diagonal/>
    </border>
    <border>
      <left/>
      <right style="thin">
        <color auto="1"/>
      </right>
      <top style="medium">
        <color indexed="64"/>
      </top>
      <bottom style="thin">
        <color indexed="64"/>
      </bottom>
      <diagonal/>
    </border>
    <border>
      <left style="thin">
        <color auto="1"/>
      </left>
      <right style="thin">
        <color auto="1"/>
      </right>
      <top style="medium">
        <color auto="1"/>
      </top>
      <bottom style="thin">
        <color auto="1"/>
      </bottom>
      <diagonal/>
    </border>
    <border>
      <left/>
      <right/>
      <top style="medium">
        <color indexed="64"/>
      </top>
      <bottom style="thin">
        <color indexed="64"/>
      </bottom>
      <diagonal/>
    </border>
    <border>
      <left style="thin">
        <color auto="1"/>
      </left>
      <right/>
      <top/>
      <bottom style="medium">
        <color indexed="64"/>
      </bottom>
      <diagonal/>
    </border>
    <border>
      <left/>
      <right/>
      <top/>
      <bottom style="thin">
        <color indexed="64"/>
      </bottom>
      <diagonal/>
    </border>
    <border>
      <left/>
      <right/>
      <top/>
      <bottom style="thin">
        <color theme="0" tint="-0.34998626667073579"/>
      </bottom>
      <diagonal/>
    </border>
    <border>
      <left/>
      <right/>
      <top/>
      <bottom/>
      <diagonal/>
    </border>
    <border>
      <left style="thin">
        <color auto="1"/>
      </left>
      <right style="thin">
        <color auto="1"/>
      </right>
      <top/>
      <bottom style="medium">
        <color auto="1"/>
      </bottom>
      <diagonal/>
    </border>
    <border>
      <left/>
      <right style="thin">
        <color auto="1"/>
      </right>
      <top/>
      <bottom style="medium">
        <color indexed="64"/>
      </bottom>
      <diagonal/>
    </border>
    <border>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top style="thin">
        <color auto="1"/>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bottom/>
      <diagonal/>
    </border>
    <border>
      <left style="thin">
        <color auto="1"/>
      </left>
      <right style="thin">
        <color auto="1"/>
      </right>
      <top/>
      <bottom style="thin">
        <color indexed="64"/>
      </bottom>
      <diagonal/>
    </border>
    <border>
      <left style="thin">
        <color auto="1"/>
      </left>
      <right/>
      <top/>
      <bottom/>
      <diagonal/>
    </border>
    <border>
      <left style="thin">
        <color auto="1"/>
      </left>
      <right/>
      <top/>
      <bottom style="thin">
        <color indexed="64"/>
      </bottom>
      <diagonal/>
    </border>
    <border>
      <left style="thin">
        <color auto="1"/>
      </left>
      <right style="hair">
        <color auto="1"/>
      </right>
      <top/>
      <bottom/>
      <diagonal/>
    </border>
    <border>
      <left/>
      <right style="hair">
        <color auto="1"/>
      </right>
      <top/>
      <bottom/>
      <diagonal/>
    </border>
    <border>
      <left style="hair">
        <color auto="1"/>
      </left>
      <right style="hair">
        <color auto="1"/>
      </right>
      <top/>
      <bottom/>
      <diagonal/>
    </border>
    <border>
      <left/>
      <right style="thin">
        <color rgb="FF000000"/>
      </right>
      <top/>
      <bottom/>
      <diagonal/>
    </border>
    <border>
      <left style="thin">
        <color auto="1"/>
      </left>
      <right style="thin">
        <color auto="1"/>
      </right>
      <top style="medium">
        <color auto="1"/>
      </top>
      <bottom style="medium">
        <color indexed="64"/>
      </bottom>
      <diagonal/>
    </border>
    <border>
      <left/>
      <right style="thin">
        <color auto="1"/>
      </right>
      <top style="medium">
        <color auto="1"/>
      </top>
      <bottom style="medium">
        <color indexed="64"/>
      </bottom>
      <diagonal/>
    </border>
    <border>
      <left style="hair">
        <color auto="1"/>
      </left>
      <right style="hair">
        <color auto="1"/>
      </right>
      <top/>
      <bottom style="thick">
        <color auto="1"/>
      </bottom>
      <diagonal/>
    </border>
    <border>
      <left style="thin">
        <color auto="1"/>
      </left>
      <right style="hair">
        <color auto="1"/>
      </right>
      <top/>
      <bottom style="thick">
        <color auto="1"/>
      </bottom>
      <diagonal/>
    </border>
    <border>
      <left style="hair">
        <color auto="1"/>
      </left>
      <right style="hair">
        <color auto="1"/>
      </right>
      <top/>
      <bottom style="hair">
        <color auto="1"/>
      </bottom>
      <diagonal/>
    </border>
    <border>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bottom/>
      <diagonal/>
    </border>
    <border>
      <left/>
      <right style="hair">
        <color auto="1"/>
      </right>
      <top/>
      <bottom style="thick">
        <color auto="1"/>
      </bottom>
      <diagonal/>
    </border>
    <border>
      <left style="medium">
        <color auto="1"/>
      </left>
      <right/>
      <top style="thin">
        <color auto="1"/>
      </top>
      <bottom style="thin">
        <color auto="1"/>
      </bottom>
      <diagonal/>
    </border>
    <border>
      <left/>
      <right style="hair">
        <color auto="1"/>
      </right>
      <top/>
      <bottom style="medium">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bottom/>
      <diagonal/>
    </border>
    <border>
      <left style="thin">
        <color indexed="64"/>
      </left>
      <right/>
      <top/>
      <bottom/>
      <diagonal/>
    </border>
    <border>
      <left style="thin">
        <color indexed="64"/>
      </left>
      <right style="thin">
        <color theme="1" tint="0.49995422223578601"/>
      </right>
      <top style="thin">
        <color indexed="64"/>
      </top>
      <bottom style="thin">
        <color indexed="64"/>
      </bottom>
      <diagonal/>
    </border>
    <border>
      <left style="thin">
        <color theme="1" tint="0.49995422223578601"/>
      </left>
      <right style="thin">
        <color theme="1" tint="0.49995422223578601"/>
      </right>
      <top style="thin">
        <color indexed="64"/>
      </top>
      <bottom style="thin">
        <color indexed="64"/>
      </bottom>
      <diagonal/>
    </border>
    <border>
      <left/>
      <right style="thin">
        <color theme="1" tint="0.49995422223578601"/>
      </right>
      <top style="thin">
        <color theme="1" tint="0.49995422223578601"/>
      </top>
      <bottom style="thin">
        <color indexed="64"/>
      </bottom>
      <diagonal/>
    </border>
    <border>
      <left/>
      <right style="thin">
        <color auto="1"/>
      </right>
      <top/>
      <bottom style="thin">
        <color indexed="64"/>
      </bottom>
      <diagonal/>
    </border>
    <border>
      <left/>
      <right/>
      <top/>
      <bottom style="thin">
        <color indexed="64"/>
      </bottom>
      <diagonal/>
    </border>
    <border>
      <left/>
      <right style="thin">
        <color auto="1"/>
      </right>
      <top/>
      <bottom/>
      <diagonal/>
    </border>
    <border>
      <left/>
      <right style="thin">
        <color auto="1"/>
      </right>
      <top/>
      <bottom style="thin">
        <color indexed="64"/>
      </bottom>
      <diagonal/>
    </border>
    <border>
      <left/>
      <right/>
      <top/>
      <bottom style="thin">
        <color indexed="64"/>
      </bottom>
      <diagonal/>
    </border>
    <border>
      <left/>
      <right/>
      <top/>
      <bottom style="thin">
        <color indexed="64"/>
      </bottom>
      <diagonal/>
    </border>
    <border>
      <left/>
      <right style="thin">
        <color auto="1"/>
      </right>
      <top/>
      <bottom style="thin">
        <color indexed="64"/>
      </bottom>
      <diagonal/>
    </border>
    <border>
      <left/>
      <right/>
      <top/>
      <bottom style="thin">
        <color indexed="64"/>
      </bottom>
      <diagonal/>
    </border>
    <border>
      <left/>
      <right/>
      <top/>
      <bottom style="thin">
        <color indexed="64"/>
      </bottom>
      <diagonal/>
    </border>
    <border>
      <left/>
      <right style="thin">
        <color auto="1"/>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style="thin">
        <color auto="1"/>
      </right>
      <top/>
      <bottom style="thin">
        <color indexed="64"/>
      </bottom>
      <diagonal/>
    </border>
    <border>
      <left/>
      <right/>
      <top/>
      <bottom style="thin">
        <color indexed="64"/>
      </bottom>
      <diagonal/>
    </border>
    <border>
      <left/>
      <right/>
      <top/>
      <bottom style="thin">
        <color indexed="64"/>
      </bottom>
      <diagonal/>
    </border>
    <border>
      <left/>
      <right style="thin">
        <color auto="1"/>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diagonal/>
    </border>
    <border>
      <left/>
      <right/>
      <top/>
      <bottom/>
      <diagonal/>
    </border>
    <border>
      <left/>
      <right/>
      <top/>
      <bottom/>
      <diagonal/>
    </border>
    <border>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style="thin">
        <color auto="1"/>
      </right>
      <top style="thin">
        <color indexed="64"/>
      </top>
      <bottom style="thin">
        <color indexed="64"/>
      </bottom>
      <diagonal/>
    </border>
    <border>
      <left style="thin">
        <color auto="1"/>
      </left>
      <right/>
      <top style="thin">
        <color auto="1"/>
      </top>
      <bottom style="thin">
        <color indexed="64"/>
      </bottom>
      <diagonal/>
    </border>
    <border>
      <left/>
      <right style="thin">
        <color auto="1"/>
      </right>
      <top style="thin">
        <color indexed="64"/>
      </top>
      <bottom style="thin">
        <color indexed="64"/>
      </bottom>
      <diagonal/>
    </border>
    <border>
      <left/>
      <right/>
      <top style="thin">
        <color indexed="64"/>
      </top>
      <bottom style="thin">
        <color indexed="64"/>
      </bottom>
      <diagonal/>
    </border>
    <border>
      <left/>
      <right/>
      <top style="thin">
        <color indexed="64"/>
      </top>
      <bottom style="thin">
        <color indexed="64"/>
      </bottom>
      <diagonal/>
    </border>
    <border>
      <left/>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style="thin">
        <color auto="1"/>
      </right>
      <top/>
      <bottom style="thin">
        <color indexed="64"/>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style="thin">
        <color auto="1"/>
      </right>
      <top/>
      <bottom style="thin">
        <color indexed="64"/>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style="thin">
        <color indexed="64"/>
      </bottom>
      <diagonal/>
    </border>
    <border>
      <left/>
      <right style="thin">
        <color auto="1"/>
      </right>
      <top/>
      <bottom style="thin">
        <color indexed="64"/>
      </bottom>
      <diagonal/>
    </border>
    <border>
      <left/>
      <right style="thin">
        <color auto="1"/>
      </right>
      <top/>
      <bottom style="thin">
        <color indexed="64"/>
      </bottom>
      <diagonal/>
    </border>
    <border>
      <left/>
      <right style="thin">
        <color auto="1"/>
      </right>
      <top/>
      <bottom style="thin">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style="thin">
        <color auto="1"/>
      </left>
      <right/>
      <top style="thin">
        <color auto="1"/>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top style="thin">
        <color auto="1"/>
      </top>
      <bottom style="thin">
        <color indexed="64"/>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top style="medium">
        <color indexed="64"/>
      </top>
      <bottom style="thin">
        <color indexed="64"/>
      </bottom>
      <diagonal/>
    </border>
    <border>
      <left style="thin">
        <color auto="1"/>
      </left>
      <right/>
      <top/>
      <bottom style="thin">
        <color indexed="64"/>
      </bottom>
      <diagonal/>
    </border>
    <border>
      <left/>
      <right/>
      <top/>
      <bottom style="thin">
        <color indexed="64"/>
      </bottom>
      <diagonal/>
    </border>
    <border>
      <left/>
      <right style="thin">
        <color auto="1"/>
      </right>
      <top/>
      <bottom/>
      <diagonal/>
    </border>
    <border>
      <left/>
      <right/>
      <top/>
      <bottom/>
      <diagonal/>
    </border>
    <border>
      <left/>
      <right/>
      <top/>
      <bottom style="thick">
        <color indexed="64"/>
      </bottom>
      <diagonal/>
    </border>
    <border>
      <left style="thin">
        <color auto="1"/>
      </left>
      <right style="thin">
        <color auto="1"/>
      </right>
      <top/>
      <bottom style="thin">
        <color indexed="64"/>
      </bottom>
      <diagonal/>
    </border>
    <border>
      <left style="thin">
        <color auto="1"/>
      </left>
      <right style="thin">
        <color auto="1"/>
      </right>
      <top style="thin">
        <color indexed="64"/>
      </top>
      <bottom style="thin">
        <color indexed="64"/>
      </bottom>
      <diagonal/>
    </border>
    <border>
      <left style="thin">
        <color auto="1"/>
      </left>
      <right/>
      <top style="thin">
        <color auto="1"/>
      </top>
      <bottom style="thin">
        <color indexed="64"/>
      </bottom>
      <diagonal/>
    </border>
    <border>
      <left style="thin">
        <color auto="1"/>
      </left>
      <right/>
      <top/>
      <bottom/>
      <diagonal/>
    </border>
    <border>
      <left style="thin">
        <color auto="1"/>
      </left>
      <right/>
      <top/>
      <bottom style="medium">
        <color indexed="64"/>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medium">
        <color auto="1"/>
      </bottom>
      <diagonal/>
    </border>
    <border>
      <left/>
      <right style="thin">
        <color theme="1" tint="0.49995422223578601"/>
      </right>
      <top/>
      <bottom style="medium">
        <color indexed="64"/>
      </bottom>
      <diagonal/>
    </border>
    <border>
      <left/>
      <right style="hair">
        <color auto="1"/>
      </right>
      <top style="medium">
        <color indexed="64"/>
      </top>
      <bottom style="medium">
        <color indexed="64"/>
      </bottom>
      <diagonal/>
    </border>
    <border>
      <left style="thin">
        <color auto="1"/>
      </left>
      <right/>
      <top style="medium">
        <color indexed="64"/>
      </top>
      <bottom style="medium">
        <color indexed="64"/>
      </bottom>
      <diagonal/>
    </border>
  </borders>
  <cellStyleXfs count="50">
    <xf numFmtId="0" fontId="0" fillId="0" borderId="0"/>
    <xf numFmtId="0" fontId="9" fillId="0" borderId="1"/>
    <xf numFmtId="43" fontId="9" fillId="0" borderId="1" applyFont="0" applyFill="0" applyBorder="0" applyAlignment="0" applyProtection="0"/>
    <xf numFmtId="0" fontId="9" fillId="0" borderId="6"/>
    <xf numFmtId="9" fontId="8" fillId="0" borderId="6" applyFont="0" applyFill="0" applyBorder="0" applyAlignment="0" applyProtection="0"/>
    <xf numFmtId="9" fontId="15" fillId="0" borderId="0" applyFont="0" applyFill="0" applyBorder="0" applyAlignment="0" applyProtection="0"/>
    <xf numFmtId="0" fontId="9" fillId="0" borderId="16" applyBorder="0"/>
    <xf numFmtId="0" fontId="8" fillId="0" borderId="23"/>
    <xf numFmtId="0" fontId="9" fillId="0" borderId="23"/>
    <xf numFmtId="9" fontId="8" fillId="0" borderId="23" applyFont="0" applyFill="0" applyBorder="0" applyAlignment="0" applyProtection="0"/>
    <xf numFmtId="43" fontId="9" fillId="0" borderId="23" applyFont="0" applyFill="0" applyBorder="0" applyAlignment="0" applyProtection="0"/>
    <xf numFmtId="0" fontId="9" fillId="0" borderId="23"/>
    <xf numFmtId="0" fontId="14" fillId="0" borderId="23"/>
    <xf numFmtId="0" fontId="9" fillId="0" borderId="23" applyBorder="0"/>
    <xf numFmtId="43" fontId="7" fillId="0" borderId="23" applyFont="0" applyFill="0" applyBorder="0" applyAlignment="0" applyProtection="0"/>
    <xf numFmtId="0" fontId="7" fillId="0" borderId="23"/>
    <xf numFmtId="43" fontId="8" fillId="0" borderId="23" applyFont="0" applyFill="0" applyBorder="0" applyAlignment="0" applyProtection="0"/>
    <xf numFmtId="43" fontId="7" fillId="0" borderId="23" applyFont="0" applyFill="0" applyBorder="0" applyAlignment="0" applyProtection="0"/>
    <xf numFmtId="43" fontId="6" fillId="0" borderId="23" applyFont="0" applyFill="0" applyBorder="0" applyAlignment="0" applyProtection="0"/>
    <xf numFmtId="0" fontId="6" fillId="0" borderId="23"/>
    <xf numFmtId="43" fontId="6" fillId="0" borderId="23" applyFont="0" applyFill="0" applyBorder="0" applyAlignment="0" applyProtection="0"/>
    <xf numFmtId="0" fontId="5" fillId="0" borderId="47"/>
    <xf numFmtId="0" fontId="9" fillId="0" borderId="47"/>
    <xf numFmtId="0" fontId="8" fillId="0" borderId="47"/>
    <xf numFmtId="0" fontId="9" fillId="0" borderId="47"/>
    <xf numFmtId="43" fontId="9" fillId="0" borderId="47" applyFont="0" applyFill="0" applyBorder="0" applyAlignment="0" applyProtection="0"/>
    <xf numFmtId="0" fontId="8" fillId="0" borderId="49"/>
    <xf numFmtId="0" fontId="8" fillId="0" borderId="49"/>
    <xf numFmtId="0" fontId="9" fillId="0" borderId="49" applyBorder="0"/>
    <xf numFmtId="0" fontId="9" fillId="0" borderId="49"/>
    <xf numFmtId="9" fontId="8" fillId="0" borderId="49" applyFont="0" applyFill="0" applyBorder="0" applyAlignment="0" applyProtection="0"/>
    <xf numFmtId="43" fontId="9" fillId="0" borderId="49" applyFont="0" applyFill="0" applyBorder="0" applyAlignment="0" applyProtection="0"/>
    <xf numFmtId="0" fontId="9" fillId="0" borderId="49"/>
    <xf numFmtId="0" fontId="35" fillId="0" borderId="51"/>
    <xf numFmtId="43" fontId="37" fillId="0" borderId="0" applyFont="0" applyFill="0" applyBorder="0" applyAlignment="0" applyProtection="0"/>
    <xf numFmtId="0" fontId="9" fillId="0" borderId="64"/>
    <xf numFmtId="43" fontId="9" fillId="0" borderId="64" applyFont="0" applyFill="0" applyBorder="0" applyAlignment="0" applyProtection="0"/>
    <xf numFmtId="0" fontId="38" fillId="0" borderId="64"/>
    <xf numFmtId="9" fontId="9" fillId="0" borderId="64" applyFont="0" applyFill="0" applyBorder="0" applyAlignment="0" applyProtection="0"/>
    <xf numFmtId="0" fontId="9" fillId="0" borderId="64"/>
    <xf numFmtId="0" fontId="9" fillId="0" borderId="64">
      <alignment vertical="top"/>
    </xf>
    <xf numFmtId="0" fontId="9" fillId="0" borderId="64"/>
    <xf numFmtId="9" fontId="3" fillId="0" borderId="64" applyFont="0" applyFill="0" applyBorder="0" applyAlignment="0" applyProtection="0"/>
    <xf numFmtId="0" fontId="3" fillId="0" borderId="64"/>
    <xf numFmtId="43" fontId="3" fillId="0" borderId="64" applyFont="0" applyFill="0" applyBorder="0" applyAlignment="0" applyProtection="0"/>
    <xf numFmtId="9" fontId="3" fillId="0" borderId="64" applyFont="0" applyFill="0" applyBorder="0" applyAlignment="0" applyProtection="0"/>
    <xf numFmtId="0" fontId="9" fillId="0" borderId="2007"/>
    <xf numFmtId="0" fontId="1" fillId="0" borderId="2007"/>
    <xf numFmtId="43" fontId="9" fillId="0" borderId="2007" applyFont="0" applyFill="0" applyBorder="0" applyAlignment="0" applyProtection="0"/>
    <xf numFmtId="9" fontId="1" fillId="0" borderId="2007" applyFont="0" applyFill="0" applyBorder="0" applyAlignment="0" applyProtection="0"/>
  </cellStyleXfs>
  <cellXfs count="3921">
    <xf numFmtId="0" fontId="0" fillId="0" borderId="0" xfId="0"/>
    <xf numFmtId="0" fontId="9" fillId="0" borderId="0" xfId="0" applyFont="1"/>
    <xf numFmtId="0" fontId="9" fillId="0" borderId="0" xfId="0" applyFont="1" applyAlignment="1">
      <alignment horizontal="center" vertical="center"/>
    </xf>
    <xf numFmtId="0" fontId="11" fillId="0" borderId="0" xfId="0" applyFont="1" applyAlignment="1">
      <alignment vertical="center"/>
    </xf>
    <xf numFmtId="3" fontId="16" fillId="0" borderId="16" xfId="6" applyNumberFormat="1" applyFont="1" applyBorder="1"/>
    <xf numFmtId="0" fontId="8" fillId="0" borderId="23" xfId="7"/>
    <xf numFmtId="3" fontId="16" fillId="0" borderId="23" xfId="13" applyNumberFormat="1" applyFont="1" applyBorder="1"/>
    <xf numFmtId="0" fontId="9" fillId="0" borderId="23" xfId="7" applyFont="1"/>
    <xf numFmtId="0" fontId="11" fillId="0" borderId="23" xfId="7" applyFont="1" applyAlignment="1">
      <alignment vertical="center"/>
    </xf>
    <xf numFmtId="3" fontId="11" fillId="0" borderId="23" xfId="7" applyNumberFormat="1" applyFont="1" applyAlignment="1">
      <alignment vertical="center"/>
    </xf>
    <xf numFmtId="0" fontId="9" fillId="0" borderId="23" xfId="7" applyFont="1" applyAlignment="1">
      <alignment horizontal="center" vertical="center"/>
    </xf>
    <xf numFmtId="0" fontId="11" fillId="0" borderId="23" xfId="7" applyFont="1"/>
    <xf numFmtId="165" fontId="8" fillId="0" borderId="23" xfId="7" applyNumberFormat="1"/>
    <xf numFmtId="43" fontId="8" fillId="0" borderId="23" xfId="7" applyNumberFormat="1"/>
    <xf numFmtId="3" fontId="9" fillId="0" borderId="23" xfId="13" applyNumberFormat="1" applyBorder="1"/>
    <xf numFmtId="3" fontId="9" fillId="0" borderId="23" xfId="13" applyNumberFormat="1"/>
    <xf numFmtId="3" fontId="9" fillId="0" borderId="23" xfId="13" applyNumberFormat="1" applyBorder="1" applyAlignment="1">
      <alignment vertical="center"/>
    </xf>
    <xf numFmtId="0" fontId="6" fillId="0" borderId="23" xfId="19"/>
    <xf numFmtId="1" fontId="25" fillId="0" borderId="23" xfId="19" applyNumberFormat="1" applyFont="1"/>
    <xf numFmtId="0" fontId="5" fillId="0" borderId="47" xfId="21"/>
    <xf numFmtId="0" fontId="9" fillId="0" borderId="47" xfId="22"/>
    <xf numFmtId="0" fontId="8" fillId="0" borderId="47" xfId="23"/>
    <xf numFmtId="1" fontId="19" fillId="0" borderId="42" xfId="9" applyNumberFormat="1" applyFont="1" applyBorder="1" applyAlignment="1" applyProtection="1">
      <alignment vertical="center"/>
    </xf>
    <xf numFmtId="0" fontId="9" fillId="0" borderId="47" xfId="23" applyFont="1" applyAlignment="1">
      <alignment vertical="top"/>
    </xf>
    <xf numFmtId="0" fontId="9" fillId="0" borderId="47" xfId="23" applyFont="1"/>
    <xf numFmtId="0" fontId="30" fillId="0" borderId="23" xfId="7" applyFont="1"/>
    <xf numFmtId="0" fontId="32" fillId="0" borderId="23" xfId="7" applyFont="1"/>
    <xf numFmtId="0" fontId="33" fillId="0" borderId="23" xfId="7" applyFont="1"/>
    <xf numFmtId="3" fontId="33" fillId="0" borderId="23" xfId="13" applyNumberFormat="1" applyFont="1" applyAlignment="1">
      <alignment vertical="center"/>
    </xf>
    <xf numFmtId="3" fontId="33" fillId="0" borderId="38" xfId="13" applyNumberFormat="1" applyFont="1" applyBorder="1" applyAlignment="1">
      <alignment vertical="center"/>
    </xf>
    <xf numFmtId="0" fontId="34" fillId="0" borderId="23" xfId="7" applyFont="1"/>
    <xf numFmtId="0" fontId="31" fillId="0" borderId="23" xfId="7" applyFont="1" applyAlignment="1">
      <alignment vertical="top"/>
    </xf>
    <xf numFmtId="3" fontId="11" fillId="0" borderId="23" xfId="13" applyNumberFormat="1" applyFont="1" applyBorder="1"/>
    <xf numFmtId="0" fontId="8" fillId="0" borderId="49" xfId="27"/>
    <xf numFmtId="0" fontId="5" fillId="0" borderId="47" xfId="21" applyAlignment="1">
      <alignment vertical="top"/>
    </xf>
    <xf numFmtId="0" fontId="9" fillId="0" borderId="47" xfId="23" applyFont="1" applyAlignment="1">
      <alignment vertical="center"/>
    </xf>
    <xf numFmtId="0" fontId="8" fillId="0" borderId="23" xfId="7" applyAlignment="1">
      <alignment vertical="top"/>
    </xf>
    <xf numFmtId="0" fontId="9" fillId="0" borderId="49" xfId="26" applyFont="1" applyAlignment="1">
      <alignment wrapText="1"/>
    </xf>
    <xf numFmtId="1" fontId="9" fillId="0" borderId="49" xfId="26" applyNumberFormat="1" applyFont="1" applyAlignment="1">
      <alignment vertical="center"/>
    </xf>
    <xf numFmtId="0" fontId="9" fillId="0" borderId="49" xfId="26" applyFont="1"/>
    <xf numFmtId="0" fontId="0" fillId="0" borderId="0" xfId="0" applyAlignment="1">
      <alignment vertical="center"/>
    </xf>
    <xf numFmtId="0" fontId="8" fillId="0" borderId="51" xfId="7" applyBorder="1"/>
    <xf numFmtId="0" fontId="4" fillId="0" borderId="51" xfId="19" applyFont="1" applyBorder="1"/>
    <xf numFmtId="0" fontId="33" fillId="0" borderId="51" xfId="7" applyFont="1" applyBorder="1"/>
    <xf numFmtId="0" fontId="9" fillId="0" borderId="64" xfId="35"/>
    <xf numFmtId="165" fontId="9" fillId="0" borderId="64" xfId="35" applyNumberFormat="1"/>
    <xf numFmtId="0" fontId="9" fillId="0" borderId="22" xfId="35" applyBorder="1"/>
    <xf numFmtId="165" fontId="12" fillId="0" borderId="57" xfId="35" applyNumberFormat="1" applyFont="1" applyBorder="1"/>
    <xf numFmtId="165" fontId="12" fillId="0" borderId="57" xfId="35" applyNumberFormat="1" applyFont="1" applyBorder="1" applyAlignment="1">
      <alignment horizontal="right"/>
    </xf>
    <xf numFmtId="0" fontId="9" fillId="0" borderId="57" xfId="35" applyBorder="1"/>
    <xf numFmtId="165" fontId="12" fillId="0" borderId="64" xfId="35" applyNumberFormat="1" applyFont="1"/>
    <xf numFmtId="165" fontId="12" fillId="0" borderId="64" xfId="35" applyNumberFormat="1" applyFont="1" applyAlignment="1">
      <alignment horizontal="right"/>
    </xf>
    <xf numFmtId="165" fontId="12" fillId="0" borderId="22" xfId="35" applyNumberFormat="1" applyFont="1" applyBorder="1" applyAlignment="1">
      <alignment horizontal="right"/>
    </xf>
    <xf numFmtId="1" fontId="12" fillId="0" borderId="64" xfId="35" applyNumberFormat="1" applyFont="1" applyAlignment="1">
      <alignment horizontal="right"/>
    </xf>
    <xf numFmtId="1" fontId="12" fillId="0" borderId="57" xfId="35" applyNumberFormat="1" applyFont="1" applyBorder="1" applyAlignment="1">
      <alignment horizontal="right"/>
    </xf>
    <xf numFmtId="0" fontId="11" fillId="0" borderId="64" xfId="35" applyFont="1" applyAlignment="1">
      <alignment horizontal="right"/>
    </xf>
    <xf numFmtId="0" fontId="11" fillId="0" borderId="10" xfId="35" applyFont="1" applyBorder="1" applyAlignment="1">
      <alignment horizontal="right"/>
    </xf>
    <xf numFmtId="165" fontId="12" fillId="0" borderId="62" xfId="35" applyNumberFormat="1" applyFont="1" applyBorder="1"/>
    <xf numFmtId="165" fontId="12" fillId="0" borderId="62" xfId="35" applyNumberFormat="1" applyFont="1" applyBorder="1" applyAlignment="1">
      <alignment horizontal="right"/>
    </xf>
    <xf numFmtId="164" fontId="12" fillId="0" borderId="64" xfId="37" applyNumberFormat="1" applyFont="1" applyAlignment="1" applyProtection="1">
      <alignment horizontal="right"/>
      <protection locked="0"/>
    </xf>
    <xf numFmtId="165" fontId="12" fillId="0" borderId="62" xfId="36" applyNumberFormat="1" applyFont="1" applyFill="1" applyBorder="1"/>
    <xf numFmtId="165" fontId="12" fillId="0" borderId="64" xfId="36" applyNumberFormat="1" applyFont="1" applyFill="1" applyBorder="1"/>
    <xf numFmtId="165" fontId="0" fillId="0" borderId="22" xfId="36" applyNumberFormat="1" applyFont="1" applyFill="1" applyBorder="1"/>
    <xf numFmtId="165" fontId="0" fillId="0" borderId="64" xfId="36" applyNumberFormat="1" applyFont="1" applyFill="1" applyBorder="1"/>
    <xf numFmtId="165" fontId="12" fillId="0" borderId="10" xfId="36" applyNumberFormat="1" applyFont="1" applyFill="1" applyBorder="1" applyAlignment="1">
      <alignment horizontal="right"/>
    </xf>
    <xf numFmtId="165" fontId="12" fillId="0" borderId="10" xfId="35" applyNumberFormat="1" applyFont="1" applyBorder="1"/>
    <xf numFmtId="0" fontId="11" fillId="0" borderId="22" xfId="35" applyFont="1" applyBorder="1"/>
    <xf numFmtId="165" fontId="9" fillId="0" borderId="64" xfId="36" applyNumberFormat="1"/>
    <xf numFmtId="165" fontId="9" fillId="0" borderId="64" xfId="36" applyNumberFormat="1" applyFill="1"/>
    <xf numFmtId="165" fontId="9" fillId="0" borderId="74" xfId="36" applyNumberFormat="1" applyFill="1" applyBorder="1"/>
    <xf numFmtId="165" fontId="9" fillId="0" borderId="64" xfId="36" applyNumberFormat="1" applyFill="1" applyBorder="1"/>
    <xf numFmtId="165" fontId="9" fillId="0" borderId="76" xfId="36" applyNumberFormat="1" applyFill="1" applyBorder="1"/>
    <xf numFmtId="165" fontId="9" fillId="0" borderId="77" xfId="36" applyNumberFormat="1" applyFill="1" applyBorder="1"/>
    <xf numFmtId="165" fontId="9" fillId="0" borderId="78" xfId="36" applyNumberFormat="1" applyFill="1" applyBorder="1"/>
    <xf numFmtId="169" fontId="9" fillId="0" borderId="57" xfId="39" applyNumberFormat="1" applyBorder="1" applyAlignment="1" applyProtection="1">
      <alignment horizontal="right"/>
      <protection locked="0"/>
    </xf>
    <xf numFmtId="165" fontId="9" fillId="0" borderId="66" xfId="36" applyNumberFormat="1" applyFont="1" applyFill="1" applyBorder="1" applyAlignment="1" applyProtection="1">
      <alignment horizontal="left"/>
      <protection locked="0"/>
    </xf>
    <xf numFmtId="169" fontId="9" fillId="0" borderId="64" xfId="39" applyNumberFormat="1" applyAlignment="1" applyProtection="1">
      <alignment horizontal="right"/>
      <protection locked="0"/>
    </xf>
    <xf numFmtId="165" fontId="9" fillId="0" borderId="70" xfId="36" applyNumberFormat="1" applyFont="1" applyFill="1" applyBorder="1" applyAlignment="1" applyProtection="1">
      <alignment horizontal="left"/>
      <protection locked="0"/>
    </xf>
    <xf numFmtId="165" fontId="9" fillId="0" borderId="64" xfId="36" applyNumberFormat="1" applyBorder="1"/>
    <xf numFmtId="169" fontId="39" fillId="0" borderId="64" xfId="39" applyNumberFormat="1" applyFont="1" applyAlignment="1">
      <alignment horizontal="right" vertical="top"/>
    </xf>
    <xf numFmtId="169" fontId="9" fillId="0" borderId="64" xfId="35" applyNumberFormat="1"/>
    <xf numFmtId="165" fontId="9" fillId="0" borderId="64" xfId="36" applyNumberFormat="1" applyFill="1" applyBorder="1" applyAlignment="1" applyProtection="1">
      <alignment horizontal="right"/>
      <protection locked="0"/>
    </xf>
    <xf numFmtId="1" fontId="11" fillId="0" borderId="64" xfId="38" applyNumberFormat="1" applyFont="1" applyFill="1" applyBorder="1" applyAlignment="1" applyProtection="1">
      <alignment horizontal="right" vertical="center" indent="1"/>
      <protection locked="0"/>
    </xf>
    <xf numFmtId="169" fontId="9" fillId="0" borderId="77" xfId="36" applyNumberFormat="1" applyFont="1" applyFill="1" applyBorder="1" applyAlignment="1" applyProtection="1">
      <alignment horizontal="right"/>
      <protection locked="0"/>
    </xf>
    <xf numFmtId="165" fontId="9" fillId="0" borderId="70" xfId="36" applyNumberFormat="1" applyFont="1" applyFill="1" applyBorder="1" applyAlignment="1">
      <alignment horizontal="left"/>
    </xf>
    <xf numFmtId="170" fontId="9" fillId="0" borderId="64" xfId="36" applyNumberFormat="1" applyBorder="1" applyAlignment="1" applyProtection="1">
      <alignment horizontal="right"/>
      <protection locked="0"/>
    </xf>
    <xf numFmtId="169" fontId="39" fillId="0" borderId="64" xfId="39" applyNumberFormat="1" applyFont="1" applyAlignment="1">
      <alignment horizontal="right" vertical="top" wrapText="1"/>
    </xf>
    <xf numFmtId="169" fontId="39" fillId="0" borderId="79" xfId="39" applyNumberFormat="1" applyFont="1" applyBorder="1" applyAlignment="1">
      <alignment horizontal="right" vertical="top" wrapText="1"/>
    </xf>
    <xf numFmtId="165" fontId="11" fillId="0" borderId="54" xfId="36" applyNumberFormat="1" applyFont="1" applyBorder="1"/>
    <xf numFmtId="0" fontId="9" fillId="0" borderId="48" xfId="36" applyNumberFormat="1" applyFont="1" applyFill="1" applyBorder="1" applyAlignment="1">
      <alignment horizontal="center" vertical="center"/>
    </xf>
    <xf numFmtId="0" fontId="9" fillId="0" borderId="80" xfId="36" applyNumberFormat="1" applyFont="1" applyFill="1" applyBorder="1" applyAlignment="1">
      <alignment horizontal="center" vertical="center"/>
    </xf>
    <xf numFmtId="0" fontId="9" fillId="0" borderId="64" xfId="36" applyNumberFormat="1" applyFill="1"/>
    <xf numFmtId="165" fontId="9" fillId="0" borderId="53" xfId="36" applyNumberFormat="1" applyFill="1" applyBorder="1" applyAlignment="1" applyProtection="1">
      <alignment horizontal="right"/>
      <protection locked="0"/>
    </xf>
    <xf numFmtId="165" fontId="9" fillId="0" borderId="82" xfId="36" applyNumberFormat="1" applyFill="1" applyBorder="1" applyAlignment="1" applyProtection="1">
      <alignment horizontal="right"/>
      <protection locked="0"/>
    </xf>
    <xf numFmtId="165" fontId="9" fillId="0" borderId="83" xfId="36" applyNumberFormat="1" applyFill="1" applyBorder="1" applyAlignment="1" applyProtection="1">
      <alignment horizontal="right"/>
      <protection locked="0"/>
    </xf>
    <xf numFmtId="165" fontId="9" fillId="0" borderId="53" xfId="36" applyNumberFormat="1" applyFill="1" applyBorder="1" applyAlignment="1" applyProtection="1">
      <alignment horizontal="left"/>
      <protection locked="0"/>
    </xf>
    <xf numFmtId="0" fontId="9" fillId="0" borderId="53" xfId="36" applyNumberFormat="1" applyFill="1" applyBorder="1" applyAlignment="1" applyProtection="1">
      <alignment horizontal="left"/>
      <protection locked="0"/>
    </xf>
    <xf numFmtId="165" fontId="9" fillId="0" borderId="78" xfId="36" applyNumberFormat="1" applyFill="1" applyBorder="1" applyAlignment="1" applyProtection="1">
      <alignment horizontal="right"/>
      <protection locked="0"/>
    </xf>
    <xf numFmtId="165" fontId="9" fillId="0" borderId="76" xfId="36" applyNumberFormat="1" applyFill="1" applyBorder="1" applyAlignment="1" applyProtection="1">
      <alignment horizontal="right"/>
      <protection locked="0"/>
    </xf>
    <xf numFmtId="165" fontId="9" fillId="0" borderId="64" xfId="36" applyNumberFormat="1" applyFill="1" applyAlignment="1" applyProtection="1">
      <alignment horizontal="left"/>
      <protection locked="0"/>
    </xf>
    <xf numFmtId="0" fontId="9" fillId="0" borderId="64" xfId="36" applyNumberFormat="1" applyFill="1" applyAlignment="1" applyProtection="1">
      <alignment horizontal="left"/>
      <protection locked="0"/>
    </xf>
    <xf numFmtId="165" fontId="9" fillId="0" borderId="64" xfId="36" applyNumberFormat="1" applyFill="1" applyBorder="1" applyAlignment="1" applyProtection="1">
      <alignment horizontal="left"/>
      <protection locked="0"/>
    </xf>
    <xf numFmtId="0" fontId="9" fillId="0" borderId="64" xfId="36" applyNumberFormat="1" applyFill="1" applyBorder="1" applyAlignment="1" applyProtection="1">
      <alignment horizontal="left"/>
      <protection locked="0"/>
    </xf>
    <xf numFmtId="1" fontId="9" fillId="0" borderId="64" xfId="38" applyNumberFormat="1" applyFont="1" applyFill="1" applyBorder="1" applyAlignment="1" applyProtection="1">
      <alignment horizontal="right" vertical="center" indent="1"/>
      <protection locked="0"/>
    </xf>
    <xf numFmtId="165" fontId="9" fillId="0" borderId="64" xfId="36" applyNumberFormat="1" applyAlignment="1" applyProtection="1">
      <alignment horizontal="right"/>
      <protection locked="0"/>
    </xf>
    <xf numFmtId="3" fontId="9" fillId="0" borderId="61" xfId="39" applyNumberFormat="1" applyBorder="1" applyAlignment="1" applyProtection="1">
      <alignment horizontal="right" indent="1"/>
      <protection locked="0"/>
    </xf>
    <xf numFmtId="3" fontId="9" fillId="0" borderId="74" xfId="39" applyNumberFormat="1" applyBorder="1" applyAlignment="1" applyProtection="1">
      <alignment horizontal="right" indent="1"/>
      <protection locked="0"/>
    </xf>
    <xf numFmtId="3" fontId="9" fillId="0" borderId="72" xfId="39" applyNumberFormat="1" applyBorder="1" applyAlignment="1" applyProtection="1">
      <alignment horizontal="right" indent="1"/>
      <protection locked="0"/>
    </xf>
    <xf numFmtId="3" fontId="9" fillId="0" borderId="78" xfId="39" applyNumberFormat="1" applyBorder="1" applyAlignment="1">
      <alignment horizontal="right" indent="1"/>
    </xf>
    <xf numFmtId="0" fontId="9" fillId="0" borderId="70" xfId="36" applyNumberFormat="1" applyFont="1" applyFill="1" applyBorder="1" applyAlignment="1" applyProtection="1">
      <alignment horizontal="left"/>
      <protection locked="0"/>
    </xf>
    <xf numFmtId="165" fontId="39" fillId="0" borderId="64" xfId="36" applyNumberFormat="1" applyFont="1" applyBorder="1" applyAlignment="1">
      <alignment horizontal="right" vertical="center"/>
    </xf>
    <xf numFmtId="165" fontId="9" fillId="0" borderId="64" xfId="39" applyNumberFormat="1"/>
    <xf numFmtId="0" fontId="9" fillId="0" borderId="64" xfId="39"/>
    <xf numFmtId="0" fontId="9" fillId="0" borderId="64" xfId="39" applyAlignment="1">
      <alignment vertical="center"/>
    </xf>
    <xf numFmtId="3" fontId="9" fillId="0" borderId="74" xfId="36" applyNumberFormat="1" applyFont="1" applyFill="1" applyBorder="1" applyAlignment="1" applyProtection="1">
      <alignment horizontal="right" indent="1"/>
      <protection locked="0"/>
    </xf>
    <xf numFmtId="3" fontId="9" fillId="0" borderId="77" xfId="39" applyNumberFormat="1" applyBorder="1" applyAlignment="1">
      <alignment horizontal="right" indent="1"/>
    </xf>
    <xf numFmtId="3" fontId="11" fillId="0" borderId="68" xfId="39" applyNumberFormat="1" applyFont="1" applyBorder="1" applyAlignment="1">
      <alignment horizontal="right" vertical="center" indent="1"/>
    </xf>
    <xf numFmtId="165" fontId="9" fillId="0" borderId="64" xfId="36" applyNumberFormat="1" applyAlignment="1">
      <alignment vertical="center"/>
    </xf>
    <xf numFmtId="165" fontId="9" fillId="0" borderId="64" xfId="36" applyNumberFormat="1" applyBorder="1" applyAlignment="1" applyProtection="1">
      <alignment horizontal="right" vertical="center"/>
      <protection locked="0"/>
    </xf>
    <xf numFmtId="3" fontId="11" fillId="0" borderId="73" xfId="36" applyNumberFormat="1" applyFont="1" applyFill="1" applyBorder="1" applyAlignment="1">
      <alignment horizontal="right" vertical="center" indent="1"/>
    </xf>
    <xf numFmtId="3" fontId="11" fillId="0" borderId="73" xfId="36" applyNumberFormat="1" applyFont="1" applyFill="1" applyBorder="1" applyAlignment="1" applyProtection="1">
      <alignment horizontal="right" vertical="center" indent="1"/>
      <protection locked="0"/>
    </xf>
    <xf numFmtId="3" fontId="11" fillId="0" borderId="71" xfId="36" applyNumberFormat="1" applyFont="1" applyFill="1" applyBorder="1" applyAlignment="1" applyProtection="1">
      <alignment horizontal="right" vertical="center" indent="1"/>
      <protection locked="0"/>
    </xf>
    <xf numFmtId="0" fontId="11" fillId="0" borderId="71" xfId="39" applyFont="1" applyBorder="1" applyAlignment="1">
      <alignment vertical="center" wrapText="1"/>
    </xf>
    <xf numFmtId="165" fontId="11" fillId="0" borderId="64" xfId="36" applyNumberFormat="1" applyFont="1" applyBorder="1" applyAlignment="1">
      <alignment vertical="center"/>
    </xf>
    <xf numFmtId="165" fontId="9" fillId="0" borderId="64" xfId="36" applyNumberFormat="1" applyFont="1" applyBorder="1"/>
    <xf numFmtId="166" fontId="39" fillId="0" borderId="64" xfId="38" applyNumberFormat="1" applyFont="1" applyBorder="1" applyAlignment="1">
      <alignment horizontal="right" vertical="top"/>
    </xf>
    <xf numFmtId="3" fontId="11" fillId="0" borderId="62" xfId="36" applyNumberFormat="1" applyFont="1" applyFill="1" applyBorder="1" applyAlignment="1">
      <alignment horizontal="right" vertical="center" indent="1"/>
    </xf>
    <xf numFmtId="37" fontId="11" fillId="0" borderId="73" xfId="36" applyNumberFormat="1" applyFont="1" applyFill="1" applyBorder="1" applyAlignment="1">
      <alignment horizontal="left" vertical="center" indent="2"/>
    </xf>
    <xf numFmtId="0" fontId="9" fillId="0" borderId="64" xfId="39" applyAlignment="1">
      <alignment horizontal="left" vertical="center" wrapText="1"/>
    </xf>
    <xf numFmtId="0" fontId="9" fillId="0" borderId="64" xfId="39" applyAlignment="1">
      <alignment vertical="center" wrapText="1"/>
    </xf>
    <xf numFmtId="0" fontId="9" fillId="0" borderId="81" xfId="36" applyNumberFormat="1" applyFont="1" applyFill="1" applyBorder="1" applyAlignment="1">
      <alignment horizontal="left" vertical="center" wrapText="1"/>
    </xf>
    <xf numFmtId="0" fontId="9" fillId="0" borderId="64" xfId="36" applyNumberFormat="1" applyFill="1" applyBorder="1" applyAlignment="1" applyProtection="1">
      <alignment horizontal="left" wrapText="1"/>
      <protection locked="0"/>
    </xf>
    <xf numFmtId="165" fontId="9" fillId="0" borderId="64" xfId="36" applyNumberFormat="1" applyFill="1" applyAlignment="1" applyProtection="1">
      <alignment horizontal="right"/>
      <protection locked="0"/>
    </xf>
    <xf numFmtId="3" fontId="9" fillId="0" borderId="65" xfId="39" applyNumberFormat="1" applyBorder="1" applyAlignment="1">
      <alignment horizontal="right" indent="1"/>
    </xf>
    <xf numFmtId="3" fontId="9" fillId="0" borderId="72" xfId="39" applyNumberFormat="1" applyBorder="1" applyAlignment="1">
      <alignment horizontal="right" indent="1"/>
    </xf>
    <xf numFmtId="9" fontId="40" fillId="0" borderId="64" xfId="38" applyFont="1" applyBorder="1" applyAlignment="1">
      <alignment horizontal="right" vertical="center"/>
    </xf>
    <xf numFmtId="166" fontId="9" fillId="0" borderId="64" xfId="38" applyNumberFormat="1" applyFont="1" applyBorder="1" applyAlignment="1">
      <alignment horizontal="center" vertical="center"/>
    </xf>
    <xf numFmtId="165" fontId="9" fillId="0" borderId="64" xfId="36" applyNumberFormat="1" applyAlignment="1"/>
    <xf numFmtId="165" fontId="9" fillId="0" borderId="64" xfId="36" applyNumberFormat="1" applyBorder="1" applyAlignment="1"/>
    <xf numFmtId="165" fontId="9" fillId="0" borderId="64" xfId="36" applyNumberFormat="1" applyFont="1" applyFill="1" applyBorder="1" applyAlignment="1" applyProtection="1">
      <alignment horizontal="right"/>
      <protection locked="0"/>
    </xf>
    <xf numFmtId="3" fontId="11" fillId="0" borderId="69" xfId="36" applyNumberFormat="1" applyFont="1" applyFill="1" applyBorder="1" applyAlignment="1">
      <alignment horizontal="right" indent="1"/>
    </xf>
    <xf numFmtId="3" fontId="11" fillId="0" borderId="68" xfId="39" applyNumberFormat="1" applyFont="1" applyBorder="1" applyAlignment="1">
      <alignment horizontal="right" indent="1"/>
    </xf>
    <xf numFmtId="3" fontId="11" fillId="0" borderId="68" xfId="39" applyNumberFormat="1" applyFont="1" applyBorder="1" applyAlignment="1" applyProtection="1">
      <alignment horizontal="right" indent="1"/>
      <protection locked="0"/>
    </xf>
    <xf numFmtId="0" fontId="11" fillId="0" borderId="67" xfId="39" applyFont="1" applyBorder="1"/>
    <xf numFmtId="165" fontId="9" fillId="0" borderId="64" xfId="36" applyNumberFormat="1" applyBorder="1" applyAlignment="1">
      <alignment vertical="center"/>
    </xf>
    <xf numFmtId="165" fontId="9" fillId="0" borderId="64" xfId="36" applyNumberFormat="1" applyFill="1" applyBorder="1" applyAlignment="1" applyProtection="1">
      <alignment horizontal="right" vertical="center"/>
      <protection locked="0"/>
    </xf>
    <xf numFmtId="165" fontId="9" fillId="0" borderId="64" xfId="36" applyNumberFormat="1" applyFill="1" applyAlignment="1">
      <alignment vertical="center"/>
    </xf>
    <xf numFmtId="3" fontId="9" fillId="0" borderId="64" xfId="39" applyNumberFormat="1"/>
    <xf numFmtId="3" fontId="9" fillId="0" borderId="84" xfId="39" applyNumberFormat="1" applyBorder="1"/>
    <xf numFmtId="3" fontId="9" fillId="0" borderId="78" xfId="39" applyNumberFormat="1" applyBorder="1"/>
    <xf numFmtId="3" fontId="9" fillId="0" borderId="77" xfId="39" applyNumberFormat="1" applyBorder="1"/>
    <xf numFmtId="3" fontId="9" fillId="0" borderId="10" xfId="39" applyNumberFormat="1" applyBorder="1"/>
    <xf numFmtId="3" fontId="9" fillId="0" borderId="85" xfId="39" applyNumberFormat="1" applyBorder="1"/>
    <xf numFmtId="3" fontId="9" fillId="0" borderId="86" xfId="39" applyNumberFormat="1" applyBorder="1"/>
    <xf numFmtId="3" fontId="9" fillId="0" borderId="62" xfId="39" applyNumberFormat="1" applyBorder="1"/>
    <xf numFmtId="3" fontId="9" fillId="0" borderId="75" xfId="39" applyNumberFormat="1" applyBorder="1"/>
    <xf numFmtId="3" fontId="9" fillId="0" borderId="74" xfId="39" applyNumberFormat="1" applyBorder="1"/>
    <xf numFmtId="3" fontId="36" fillId="0" borderId="74" xfId="39" applyNumberFormat="1" applyFont="1" applyBorder="1"/>
    <xf numFmtId="3" fontId="9" fillId="0" borderId="87" xfId="39" applyNumberFormat="1" applyBorder="1"/>
    <xf numFmtId="3" fontId="9" fillId="0" borderId="73" xfId="39" applyNumberFormat="1" applyBorder="1"/>
    <xf numFmtId="3" fontId="9" fillId="0" borderId="72" xfId="39" applyNumberFormat="1" applyBorder="1"/>
    <xf numFmtId="3" fontId="36" fillId="0" borderId="64" xfId="39" applyNumberFormat="1" applyFont="1"/>
    <xf numFmtId="3" fontId="36" fillId="0" borderId="70" xfId="39" applyNumberFormat="1" applyFont="1" applyBorder="1"/>
    <xf numFmtId="3" fontId="9" fillId="0" borderId="70" xfId="39" applyNumberFormat="1" applyBorder="1"/>
    <xf numFmtId="3" fontId="9" fillId="0" borderId="53" xfId="39" applyNumberFormat="1" applyBorder="1" applyAlignment="1" applyProtection="1">
      <alignment horizontal="right"/>
      <protection locked="0"/>
    </xf>
    <xf numFmtId="3" fontId="9" fillId="0" borderId="88" xfId="39" applyNumberFormat="1" applyBorder="1" applyAlignment="1" applyProtection="1">
      <alignment horizontal="right"/>
      <protection locked="0"/>
    </xf>
    <xf numFmtId="3" fontId="9" fillId="0" borderId="82" xfId="39" applyNumberFormat="1" applyBorder="1" applyAlignment="1" applyProtection="1">
      <alignment horizontal="right"/>
      <protection locked="0"/>
    </xf>
    <xf numFmtId="3" fontId="9" fillId="0" borderId="41" xfId="39" applyNumberFormat="1" applyBorder="1" applyAlignment="1" applyProtection="1">
      <alignment horizontal="right"/>
      <protection locked="0"/>
    </xf>
    <xf numFmtId="0" fontId="9" fillId="0" borderId="27" xfId="39" applyBorder="1" applyAlignment="1" applyProtection="1">
      <alignment horizontal="left"/>
      <protection locked="0"/>
    </xf>
    <xf numFmtId="0" fontId="9" fillId="0" borderId="53" xfId="39" applyBorder="1" applyAlignment="1" applyProtection="1">
      <alignment horizontal="left"/>
      <protection locked="0"/>
    </xf>
    <xf numFmtId="3" fontId="9" fillId="0" borderId="64" xfId="39" applyNumberFormat="1" applyAlignment="1" applyProtection="1">
      <alignment horizontal="right"/>
      <protection locked="0"/>
    </xf>
    <xf numFmtId="3" fontId="9" fillId="0" borderId="77" xfId="39" applyNumberFormat="1" applyBorder="1" applyAlignment="1" applyProtection="1">
      <alignment horizontal="right"/>
      <protection locked="0"/>
    </xf>
    <xf numFmtId="3" fontId="9" fillId="0" borderId="78" xfId="39" applyNumberFormat="1" applyBorder="1" applyAlignment="1" applyProtection="1">
      <alignment horizontal="right"/>
      <protection locked="0"/>
    </xf>
    <xf numFmtId="3" fontId="9" fillId="0" borderId="72" xfId="39" applyNumberFormat="1" applyBorder="1" applyAlignment="1" applyProtection="1">
      <alignment horizontal="right"/>
      <protection locked="0"/>
    </xf>
    <xf numFmtId="0" fontId="9" fillId="0" borderId="70" xfId="39" applyBorder="1" applyAlignment="1" applyProtection="1">
      <alignment horizontal="left"/>
      <protection locked="0"/>
    </xf>
    <xf numFmtId="0" fontId="9" fillId="0" borderId="64" xfId="39" applyAlignment="1" applyProtection="1">
      <alignment horizontal="left"/>
      <protection locked="0"/>
    </xf>
    <xf numFmtId="3" fontId="9" fillId="0" borderId="76" xfId="39" applyNumberFormat="1" applyBorder="1" applyAlignment="1" applyProtection="1">
      <alignment horizontal="right"/>
      <protection locked="0"/>
    </xf>
    <xf numFmtId="3" fontId="9" fillId="0" borderId="87" xfId="39" applyNumberFormat="1" applyBorder="1" applyAlignment="1" applyProtection="1">
      <alignment horizontal="right"/>
      <protection locked="0"/>
    </xf>
    <xf numFmtId="0" fontId="9" fillId="0" borderId="57" xfId="39" applyBorder="1" applyAlignment="1" applyProtection="1">
      <alignment horizontal="left"/>
      <protection locked="0"/>
    </xf>
    <xf numFmtId="0" fontId="9" fillId="0" borderId="64" xfId="40">
      <alignment vertical="top"/>
    </xf>
    <xf numFmtId="3" fontId="9" fillId="0" borderId="64" xfId="39" applyNumberFormat="1" applyAlignment="1" applyProtection="1">
      <alignment horizontal="right" indent="1"/>
      <protection locked="0"/>
    </xf>
    <xf numFmtId="3" fontId="9" fillId="3" borderId="64" xfId="39" applyNumberFormat="1" applyFill="1"/>
    <xf numFmtId="3" fontId="9" fillId="0" borderId="57" xfId="39" applyNumberFormat="1" applyBorder="1" applyAlignment="1" applyProtection="1">
      <alignment horizontal="right" indent="1"/>
      <protection locked="0"/>
    </xf>
    <xf numFmtId="0" fontId="9" fillId="0" borderId="57" xfId="39" applyBorder="1"/>
    <xf numFmtId="3" fontId="9" fillId="0" borderId="74" xfId="39" applyNumberFormat="1" applyBorder="1" applyAlignment="1" applyProtection="1">
      <alignment horizontal="right"/>
      <protection locked="0"/>
    </xf>
    <xf numFmtId="0" fontId="9" fillId="0" borderId="70" xfId="39" applyBorder="1"/>
    <xf numFmtId="1" fontId="9" fillId="0" borderId="61" xfId="38" applyNumberFormat="1" applyFont="1" applyFill="1" applyBorder="1" applyAlignment="1" applyProtection="1">
      <alignment horizontal="right" vertical="center" indent="1"/>
      <protection locked="0"/>
    </xf>
    <xf numFmtId="0" fontId="9" fillId="3" borderId="64" xfId="39" applyFill="1" applyAlignment="1">
      <alignment vertical="center"/>
    </xf>
    <xf numFmtId="3" fontId="11" fillId="0" borderId="54" xfId="39" applyNumberFormat="1" applyFont="1" applyBorder="1" applyAlignment="1" applyProtection="1">
      <alignment horizontal="right" vertical="center"/>
      <protection locked="0"/>
    </xf>
    <xf numFmtId="3" fontId="11" fillId="0" borderId="69" xfId="39" applyNumberFormat="1" applyFont="1" applyBorder="1" applyAlignment="1" applyProtection="1">
      <alignment horizontal="right" vertical="center" indent="1"/>
      <protection locked="0"/>
    </xf>
    <xf numFmtId="1" fontId="11" fillId="0" borderId="54" xfId="39" applyNumberFormat="1" applyFont="1" applyBorder="1" applyAlignment="1" applyProtection="1">
      <alignment horizontal="left" vertical="center"/>
      <protection locked="0"/>
    </xf>
    <xf numFmtId="0" fontId="11" fillId="0" borderId="54" xfId="39" applyFont="1" applyBorder="1" applyAlignment="1">
      <alignment horizontal="left" vertical="center" wrapText="1"/>
    </xf>
    <xf numFmtId="0" fontId="11" fillId="0" borderId="54" xfId="39" applyFont="1" applyBorder="1" applyAlignment="1">
      <alignment horizontal="left" vertical="center"/>
    </xf>
    <xf numFmtId="3" fontId="11" fillId="0" borderId="54" xfId="39" applyNumberFormat="1" applyFont="1" applyBorder="1" applyAlignment="1" applyProtection="1">
      <alignment horizontal="right" vertical="center" indent="1"/>
      <protection locked="0"/>
    </xf>
    <xf numFmtId="3" fontId="20" fillId="0" borderId="75" xfId="39" applyNumberFormat="1" applyFont="1" applyBorder="1" applyAlignment="1" applyProtection="1">
      <alignment horizontal="center" wrapText="1"/>
      <protection locked="0"/>
    </xf>
    <xf numFmtId="3" fontId="9" fillId="0" borderId="2" xfId="39" applyNumberFormat="1" applyBorder="1" applyAlignment="1" applyProtection="1">
      <alignment horizontal="center" wrapText="1"/>
      <protection locked="0"/>
    </xf>
    <xf numFmtId="0" fontId="36" fillId="0" borderId="64" xfId="40" applyFont="1">
      <alignment vertical="top"/>
    </xf>
    <xf numFmtId="3" fontId="9" fillId="0" borderId="57" xfId="39" applyNumberFormat="1" applyBorder="1"/>
    <xf numFmtId="169" fontId="9" fillId="0" borderId="57" xfId="39" applyNumberFormat="1" applyBorder="1"/>
    <xf numFmtId="169" fontId="9" fillId="0" borderId="61" xfId="39" applyNumberFormat="1" applyBorder="1"/>
    <xf numFmtId="169" fontId="9" fillId="0" borderId="52" xfId="39" applyNumberFormat="1" applyBorder="1"/>
    <xf numFmtId="3" fontId="9" fillId="0" borderId="52" xfId="39" applyNumberFormat="1" applyBorder="1" applyAlignment="1">
      <alignment horizontal="right" indent="1"/>
    </xf>
    <xf numFmtId="169" fontId="9" fillId="0" borderId="64" xfId="39" applyNumberFormat="1"/>
    <xf numFmtId="169" fontId="9" fillId="0" borderId="74" xfId="39" applyNumberFormat="1" applyBorder="1"/>
    <xf numFmtId="169" fontId="9" fillId="0" borderId="45" xfId="39" applyNumberFormat="1" applyBorder="1"/>
    <xf numFmtId="3" fontId="9" fillId="0" borderId="45" xfId="39" applyNumberFormat="1" applyBorder="1" applyAlignment="1">
      <alignment horizontal="right" indent="1"/>
    </xf>
    <xf numFmtId="0" fontId="9" fillId="0" borderId="74" xfId="39" applyBorder="1"/>
    <xf numFmtId="0" fontId="9" fillId="0" borderId="70" xfId="39" applyBorder="1" applyAlignment="1">
      <alignment horizontal="right" indent="2"/>
    </xf>
    <xf numFmtId="0" fontId="9" fillId="0" borderId="55" xfId="39" applyBorder="1" applyAlignment="1">
      <alignment horizontal="right" indent="1"/>
    </xf>
    <xf numFmtId="0" fontId="9" fillId="0" borderId="72" xfId="39" applyBorder="1" applyAlignment="1">
      <alignment horizontal="right" indent="2"/>
    </xf>
    <xf numFmtId="3" fontId="10" fillId="0" borderId="72" xfId="39" applyNumberFormat="1" applyFont="1" applyBorder="1" applyAlignment="1" applyProtection="1">
      <alignment horizontal="right"/>
      <protection locked="0"/>
    </xf>
    <xf numFmtId="3" fontId="9" fillId="0" borderId="70" xfId="39" applyNumberFormat="1" applyBorder="1" applyAlignment="1" applyProtection="1">
      <alignment horizontal="right" indent="2"/>
      <protection locked="0"/>
    </xf>
    <xf numFmtId="3" fontId="9" fillId="0" borderId="55" xfId="39" applyNumberFormat="1" applyBorder="1" applyAlignment="1" applyProtection="1">
      <alignment horizontal="right" indent="1"/>
      <protection locked="0"/>
    </xf>
    <xf numFmtId="3" fontId="9" fillId="0" borderId="72" xfId="39" applyNumberFormat="1" applyBorder="1" applyAlignment="1" applyProtection="1">
      <alignment horizontal="right" indent="2"/>
      <protection locked="0"/>
    </xf>
    <xf numFmtId="3" fontId="9" fillId="0" borderId="70" xfId="39" applyNumberFormat="1" applyBorder="1" applyAlignment="1">
      <alignment horizontal="right" indent="2"/>
    </xf>
    <xf numFmtId="3" fontId="9" fillId="0" borderId="55" xfId="39" applyNumberFormat="1" applyBorder="1" applyAlignment="1">
      <alignment horizontal="right" indent="1"/>
    </xf>
    <xf numFmtId="3" fontId="9" fillId="0" borderId="72" xfId="39" applyNumberFormat="1" applyBorder="1" applyAlignment="1">
      <alignment horizontal="right" indent="2"/>
    </xf>
    <xf numFmtId="0" fontId="9" fillId="0" borderId="72" xfId="39" applyBorder="1"/>
    <xf numFmtId="0" fontId="9" fillId="0" borderId="74" xfId="39" applyBorder="1" applyAlignment="1">
      <alignment vertical="center"/>
    </xf>
    <xf numFmtId="0" fontId="9" fillId="0" borderId="72" xfId="39" applyBorder="1" applyAlignment="1">
      <alignment vertical="center"/>
    </xf>
    <xf numFmtId="3" fontId="9" fillId="0" borderId="57" xfId="39" applyNumberFormat="1" applyBorder="1" applyAlignment="1" applyProtection="1">
      <alignment horizontal="right" vertical="center"/>
      <protection locked="0"/>
    </xf>
    <xf numFmtId="3" fontId="9" fillId="0" borderId="52" xfId="39" applyNumberFormat="1" applyBorder="1" applyAlignment="1">
      <alignment horizontal="right" vertical="center" indent="2"/>
    </xf>
    <xf numFmtId="3" fontId="9" fillId="0" borderId="8" xfId="39" applyNumberFormat="1" applyBorder="1" applyAlignment="1">
      <alignment horizontal="right" vertical="center" indent="1"/>
    </xf>
    <xf numFmtId="3" fontId="9" fillId="0" borderId="57" xfId="39" applyNumberFormat="1" applyBorder="1" applyAlignment="1">
      <alignment vertical="center"/>
    </xf>
    <xf numFmtId="3" fontId="9" fillId="0" borderId="61" xfId="39" applyNumberFormat="1" applyBorder="1" applyAlignment="1">
      <alignment vertical="center"/>
    </xf>
    <xf numFmtId="3" fontId="9" fillId="0" borderId="65" xfId="39" applyNumberFormat="1" applyBorder="1" applyAlignment="1">
      <alignment horizontal="right" vertical="center" indent="2"/>
    </xf>
    <xf numFmtId="165" fontId="11" fillId="0" borderId="62" xfId="36" applyNumberFormat="1" applyFont="1" applyFill="1" applyBorder="1" applyAlignment="1">
      <alignment vertical="center"/>
    </xf>
    <xf numFmtId="165" fontId="11" fillId="0" borderId="75" xfId="36" applyNumberFormat="1" applyFont="1" applyFill="1" applyBorder="1" applyAlignment="1">
      <alignment vertical="center"/>
    </xf>
    <xf numFmtId="169" fontId="11" fillId="0" borderId="39" xfId="39" applyNumberFormat="1" applyFont="1" applyBorder="1" applyAlignment="1">
      <alignment vertical="center"/>
    </xf>
    <xf numFmtId="3" fontId="11" fillId="0" borderId="54" xfId="39" applyNumberFormat="1" applyFont="1" applyBorder="1" applyAlignment="1">
      <alignment vertical="center"/>
    </xf>
    <xf numFmtId="3" fontId="11" fillId="0" borderId="43" xfId="39" applyNumberFormat="1" applyFont="1" applyBorder="1" applyAlignment="1">
      <alignment horizontal="right" vertical="center" indent="1"/>
    </xf>
    <xf numFmtId="3" fontId="11" fillId="0" borderId="13" xfId="39" applyNumberFormat="1" applyFont="1" applyBorder="1" applyAlignment="1">
      <alignment vertical="center"/>
    </xf>
    <xf numFmtId="1" fontId="11" fillId="0" borderId="67" xfId="39" applyNumberFormat="1" applyFont="1" applyBorder="1" applyAlignment="1" applyProtection="1">
      <alignment horizontal="left" vertical="center"/>
      <protection locked="0"/>
    </xf>
    <xf numFmtId="165" fontId="11" fillId="0" borderId="54" xfId="36" applyNumberFormat="1" applyFont="1" applyFill="1" applyBorder="1" applyAlignment="1">
      <alignment vertical="center"/>
    </xf>
    <xf numFmtId="3" fontId="11" fillId="0" borderId="67" xfId="39" applyNumberFormat="1" applyFont="1" applyBorder="1" applyAlignment="1">
      <alignment horizontal="right" vertical="center" indent="1"/>
    </xf>
    <xf numFmtId="0" fontId="11" fillId="0" borderId="67" xfId="39" applyFont="1" applyBorder="1" applyAlignment="1">
      <alignment horizontal="left" vertical="center"/>
    </xf>
    <xf numFmtId="165" fontId="11" fillId="0" borderId="54" xfId="36" applyNumberFormat="1" applyFont="1" applyFill="1" applyBorder="1" applyAlignment="1" applyProtection="1">
      <alignment horizontal="right" vertical="center"/>
      <protection locked="0"/>
    </xf>
    <xf numFmtId="3" fontId="11" fillId="0" borderId="13" xfId="39" applyNumberFormat="1" applyFont="1" applyBorder="1" applyAlignment="1" applyProtection="1">
      <alignment vertical="center"/>
      <protection locked="0"/>
    </xf>
    <xf numFmtId="3" fontId="20" fillId="0" borderId="39" xfId="39" applyNumberFormat="1" applyFont="1" applyBorder="1" applyAlignment="1" applyProtection="1">
      <alignment horizontal="center" wrapText="1"/>
      <protection locked="0"/>
    </xf>
    <xf numFmtId="3" fontId="9" fillId="0" borderId="11" xfId="39" applyNumberFormat="1" applyBorder="1" applyAlignment="1" applyProtection="1">
      <alignment horizontal="center" wrapText="1"/>
      <protection locked="0"/>
    </xf>
    <xf numFmtId="3" fontId="9" fillId="0" borderId="2" xfId="39" applyNumberFormat="1" applyBorder="1" applyAlignment="1" applyProtection="1">
      <alignment horizontal="center" vertical="center" wrapText="1"/>
      <protection locked="0"/>
    </xf>
    <xf numFmtId="169" fontId="9" fillId="0" borderId="72" xfId="39" applyNumberFormat="1" applyBorder="1"/>
    <xf numFmtId="169" fontId="10" fillId="0" borderId="72" xfId="39" applyNumberFormat="1" applyFont="1" applyBorder="1" applyAlignment="1" applyProtection="1">
      <alignment horizontal="right"/>
      <protection locked="0"/>
    </xf>
    <xf numFmtId="169" fontId="10" fillId="0" borderId="45" xfId="36" applyNumberFormat="1" applyFont="1" applyFill="1" applyBorder="1" applyAlignment="1" applyProtection="1">
      <alignment horizontal="right"/>
      <protection locked="0"/>
    </xf>
    <xf numFmtId="169" fontId="9" fillId="0" borderId="74" xfId="39" applyNumberFormat="1" applyBorder="1" applyAlignment="1">
      <alignment vertical="center"/>
    </xf>
    <xf numFmtId="169" fontId="9" fillId="0" borderId="72" xfId="39" applyNumberFormat="1" applyBorder="1" applyAlignment="1">
      <alignment vertical="center"/>
    </xf>
    <xf numFmtId="169" fontId="9" fillId="0" borderId="45" xfId="39" applyNumberFormat="1" applyBorder="1" applyAlignment="1">
      <alignment vertical="center"/>
    </xf>
    <xf numFmtId="169" fontId="11" fillId="0" borderId="62" xfId="39" applyNumberFormat="1" applyFont="1" applyBorder="1" applyAlignment="1">
      <alignment vertical="center"/>
    </xf>
    <xf numFmtId="169" fontId="11" fillId="0" borderId="75" xfId="39" applyNumberFormat="1" applyFont="1" applyBorder="1" applyAlignment="1">
      <alignment vertical="center"/>
    </xf>
    <xf numFmtId="3" fontId="11" fillId="0" borderId="69" xfId="39" applyNumberFormat="1" applyFont="1" applyBorder="1" applyAlignment="1">
      <alignment vertical="center"/>
    </xf>
    <xf numFmtId="3" fontId="11" fillId="0" borderId="89" xfId="39" applyNumberFormat="1" applyFont="1" applyBorder="1" applyAlignment="1">
      <alignment vertical="center"/>
    </xf>
    <xf numFmtId="3" fontId="9" fillId="0" borderId="54" xfId="39" applyNumberFormat="1" applyBorder="1" applyAlignment="1">
      <alignment vertical="center"/>
    </xf>
    <xf numFmtId="3" fontId="9" fillId="0" borderId="69" xfId="39" applyNumberFormat="1" applyBorder="1" applyAlignment="1">
      <alignment vertical="center"/>
    </xf>
    <xf numFmtId="3" fontId="9" fillId="0" borderId="89" xfId="39" applyNumberFormat="1" applyBorder="1" applyAlignment="1">
      <alignment vertical="center"/>
    </xf>
    <xf numFmtId="0" fontId="9" fillId="0" borderId="64" xfId="41"/>
    <xf numFmtId="0" fontId="9" fillId="0" borderId="64" xfId="41" applyAlignment="1">
      <alignment horizontal="center"/>
    </xf>
    <xf numFmtId="3" fontId="9" fillId="0" borderId="64" xfId="41" applyNumberFormat="1"/>
    <xf numFmtId="0" fontId="9" fillId="0" borderId="70" xfId="41" applyBorder="1"/>
    <xf numFmtId="0" fontId="11" fillId="0" borderId="70" xfId="41" applyFont="1" applyBorder="1" applyAlignment="1">
      <alignment wrapText="1"/>
    </xf>
    <xf numFmtId="0" fontId="11" fillId="0" borderId="70" xfId="41" applyFont="1" applyBorder="1"/>
    <xf numFmtId="0" fontId="11" fillId="0" borderId="70" xfId="41" applyFont="1" applyBorder="1" applyAlignment="1">
      <alignment vertical="center"/>
    </xf>
    <xf numFmtId="0" fontId="11" fillId="0" borderId="71" xfId="41" applyFont="1" applyBorder="1"/>
    <xf numFmtId="0" fontId="11" fillId="0" borderId="64" xfId="41" applyFont="1"/>
    <xf numFmtId="0" fontId="11" fillId="0" borderId="64" xfId="41" applyFont="1" applyAlignment="1">
      <alignment vertical="center" wrapText="1"/>
    </xf>
    <xf numFmtId="0" fontId="11" fillId="0" borderId="64" xfId="39" applyFont="1"/>
    <xf numFmtId="165" fontId="11" fillId="0" borderId="62" xfId="36" applyNumberFormat="1" applyFont="1" applyFill="1" applyBorder="1"/>
    <xf numFmtId="165" fontId="11" fillId="0" borderId="73" xfId="36" applyNumberFormat="1" applyFont="1" applyFill="1" applyBorder="1"/>
    <xf numFmtId="165" fontId="11" fillId="0" borderId="71" xfId="36" applyNumberFormat="1" applyFont="1" applyFill="1" applyBorder="1"/>
    <xf numFmtId="9" fontId="9" fillId="0" borderId="64" xfId="45" applyFont="1"/>
    <xf numFmtId="1" fontId="36" fillId="0" borderId="64" xfId="41" applyNumberFormat="1" applyFont="1" applyAlignment="1">
      <alignment horizontal="center" wrapText="1"/>
    </xf>
    <xf numFmtId="0" fontId="9" fillId="0" borderId="64" xfId="41" applyAlignment="1">
      <alignment wrapText="1"/>
    </xf>
    <xf numFmtId="3" fontId="9" fillId="0" borderId="72" xfId="41" applyNumberFormat="1" applyBorder="1"/>
    <xf numFmtId="3" fontId="0" fillId="0" borderId="64" xfId="36" applyNumberFormat="1" applyFont="1"/>
    <xf numFmtId="3" fontId="0" fillId="0" borderId="64" xfId="36" applyNumberFormat="1" applyFont="1" applyBorder="1"/>
    <xf numFmtId="1" fontId="22" fillId="0" borderId="64" xfId="41" applyNumberFormat="1" applyFont="1" applyAlignment="1">
      <alignment wrapText="1"/>
    </xf>
    <xf numFmtId="1" fontId="22" fillId="0" borderId="70" xfId="41" applyNumberFormat="1" applyFont="1" applyBorder="1" applyAlignment="1">
      <alignment wrapText="1"/>
    </xf>
    <xf numFmtId="1" fontId="9" fillId="0" borderId="72" xfId="41" applyNumberFormat="1" applyBorder="1"/>
    <xf numFmtId="0" fontId="22" fillId="0" borderId="64" xfId="41" applyFont="1"/>
    <xf numFmtId="165" fontId="9" fillId="0" borderId="64" xfId="41" applyNumberFormat="1"/>
    <xf numFmtId="165" fontId="9" fillId="0" borderId="72" xfId="36" applyNumberFormat="1" applyFont="1" applyBorder="1"/>
    <xf numFmtId="165" fontId="9" fillId="0" borderId="70" xfId="36" applyNumberFormat="1" applyFont="1" applyBorder="1"/>
    <xf numFmtId="0" fontId="43" fillId="0" borderId="0" xfId="0" applyFont="1"/>
    <xf numFmtId="0" fontId="9" fillId="0" borderId="10" xfId="35" applyBorder="1"/>
    <xf numFmtId="1" fontId="12" fillId="0" borderId="64" xfId="35" applyNumberFormat="1" applyFont="1"/>
    <xf numFmtId="1" fontId="12" fillId="0" borderId="57" xfId="35" applyNumberFormat="1" applyFont="1" applyBorder="1"/>
    <xf numFmtId="3" fontId="9" fillId="0" borderId="64" xfId="35" applyNumberFormat="1"/>
    <xf numFmtId="165" fontId="12" fillId="0" borderId="64" xfId="35" applyNumberFormat="1" applyFont="1" applyAlignment="1">
      <alignment horizontal="right" indent="1"/>
    </xf>
    <xf numFmtId="1" fontId="9" fillId="0" borderId="64" xfId="8" applyNumberFormat="1" applyBorder="1" applyAlignment="1">
      <alignment horizontal="right" indent="1"/>
    </xf>
    <xf numFmtId="0" fontId="8" fillId="0" borderId="64" xfId="7" applyBorder="1"/>
    <xf numFmtId="3" fontId="9" fillId="0" borderId="64" xfId="13" applyNumberFormat="1" applyBorder="1" applyAlignment="1">
      <alignment vertical="center"/>
    </xf>
    <xf numFmtId="3" fontId="33" fillId="0" borderId="64" xfId="13" applyNumberFormat="1" applyFont="1" applyBorder="1" applyAlignment="1">
      <alignment vertical="center"/>
    </xf>
    <xf numFmtId="165" fontId="9" fillId="0" borderId="0" xfId="34" applyNumberFormat="1" applyFont="1"/>
    <xf numFmtId="0" fontId="9" fillId="2" borderId="47" xfId="22" applyFill="1" applyAlignment="1">
      <alignment vertical="top"/>
    </xf>
    <xf numFmtId="0" fontId="8" fillId="2" borderId="47" xfId="23" applyFill="1" applyAlignment="1">
      <alignment vertical="top"/>
    </xf>
    <xf numFmtId="0" fontId="9" fillId="2" borderId="70" xfId="12" applyFont="1" applyFill="1" applyBorder="1" applyAlignment="1">
      <alignment horizontal="center" vertical="center"/>
    </xf>
    <xf numFmtId="0" fontId="9" fillId="2" borderId="64" xfId="12" applyFont="1" applyFill="1" applyBorder="1"/>
    <xf numFmtId="3" fontId="9" fillId="2" borderId="64" xfId="23" applyNumberFormat="1" applyFont="1" applyFill="1" applyBorder="1" applyAlignment="1" applyProtection="1">
      <alignment horizontal="right" indent="1"/>
      <protection locked="0"/>
    </xf>
    <xf numFmtId="0" fontId="9" fillId="2" borderId="64" xfId="12" applyFont="1" applyFill="1" applyBorder="1" applyAlignment="1">
      <alignment vertical="top"/>
    </xf>
    <xf numFmtId="3" fontId="27" fillId="0" borderId="73" xfId="0" applyNumberFormat="1" applyFont="1" applyBorder="1"/>
    <xf numFmtId="3" fontId="27" fillId="0" borderId="75" xfId="0" applyNumberFormat="1" applyFont="1" applyBorder="1"/>
    <xf numFmtId="3" fontId="11" fillId="2" borderId="18" xfId="13" applyNumberFormat="1" applyFont="1" applyFill="1" applyBorder="1" applyAlignment="1">
      <alignment horizontal="left" vertical="center" wrapText="1"/>
    </xf>
    <xf numFmtId="3" fontId="11" fillId="2" borderId="24" xfId="13" applyNumberFormat="1" applyFont="1" applyFill="1" applyBorder="1" applyAlignment="1">
      <alignment horizontal="left" vertical="center" wrapText="1"/>
    </xf>
    <xf numFmtId="3" fontId="11" fillId="2" borderId="70" xfId="13" applyNumberFormat="1" applyFont="1" applyFill="1" applyBorder="1" applyAlignment="1">
      <alignment horizontal="left" vertical="center" wrapText="1"/>
    </xf>
    <xf numFmtId="3" fontId="9" fillId="2" borderId="70" xfId="10" applyNumberFormat="1" applyFont="1" applyFill="1" applyBorder="1" applyAlignment="1" applyProtection="1">
      <alignment horizontal="left"/>
      <protection locked="0"/>
    </xf>
    <xf numFmtId="3" fontId="9" fillId="2" borderId="70" xfId="10" applyNumberFormat="1" applyFont="1" applyFill="1" applyBorder="1" applyAlignment="1" applyProtection="1">
      <protection locked="0"/>
    </xf>
    <xf numFmtId="1" fontId="9" fillId="0" borderId="70" xfId="8" applyNumberFormat="1" applyBorder="1" applyAlignment="1">
      <alignment horizontal="right" indent="1"/>
    </xf>
    <xf numFmtId="1" fontId="9" fillId="0" borderId="66" xfId="8" applyNumberFormat="1" applyBorder="1" applyAlignment="1">
      <alignment horizontal="right" indent="1"/>
    </xf>
    <xf numFmtId="0" fontId="2" fillId="0" borderId="64" xfId="19" applyFont="1" applyBorder="1"/>
    <xf numFmtId="1" fontId="23" fillId="0" borderId="23" xfId="19" applyNumberFormat="1" applyFont="1"/>
    <xf numFmtId="1" fontId="24" fillId="0" borderId="23" xfId="19" applyNumberFormat="1" applyFont="1"/>
    <xf numFmtId="1" fontId="11" fillId="0" borderId="64" xfId="8" applyNumberFormat="1" applyFont="1" applyBorder="1" applyAlignment="1">
      <alignment horizontal="right" indent="1"/>
    </xf>
    <xf numFmtId="1" fontId="22" fillId="0" borderId="70" xfId="8" applyNumberFormat="1" applyFont="1" applyBorder="1" applyAlignment="1">
      <alignment horizontal="right" indent="1"/>
    </xf>
    <xf numFmtId="1" fontId="22" fillId="0" borderId="93" xfId="8" applyNumberFormat="1" applyFont="1" applyBorder="1" applyAlignment="1">
      <alignment horizontal="right" indent="1"/>
    </xf>
    <xf numFmtId="9" fontId="2" fillId="0" borderId="23" xfId="9" applyFont="1"/>
    <xf numFmtId="9" fontId="2" fillId="0" borderId="23" xfId="9" applyFont="1" applyFill="1"/>
    <xf numFmtId="0" fontId="9" fillId="0" borderId="66" xfId="8" applyBorder="1"/>
    <xf numFmtId="169" fontId="9" fillId="0" borderId="92" xfId="35" applyNumberFormat="1" applyBorder="1"/>
    <xf numFmtId="168" fontId="11" fillId="0" borderId="54" xfId="26" applyNumberFormat="1" applyFont="1" applyBorder="1" applyAlignment="1">
      <alignment horizontal="center" vertical="center"/>
    </xf>
    <xf numFmtId="1" fontId="11" fillId="0" borderId="67" xfId="33" applyNumberFormat="1" applyFont="1" applyBorder="1" applyAlignment="1">
      <alignment horizontal="center" vertical="center"/>
    </xf>
    <xf numFmtId="1" fontId="11" fillId="0" borderId="54" xfId="26" applyNumberFormat="1" applyFont="1" applyBorder="1" applyAlignment="1">
      <alignment horizontal="center" vertical="center"/>
    </xf>
    <xf numFmtId="3" fontId="33" fillId="0" borderId="64" xfId="13" applyNumberFormat="1" applyFont="1" applyBorder="1" applyAlignment="1">
      <alignment vertical="center" wrapText="1"/>
    </xf>
    <xf numFmtId="3" fontId="9" fillId="0" borderId="64" xfId="13" applyNumberFormat="1" applyBorder="1" applyAlignment="1">
      <alignment vertical="center" wrapText="1"/>
    </xf>
    <xf numFmtId="3" fontId="19" fillId="0" borderId="68" xfId="13" applyNumberFormat="1" applyFont="1" applyBorder="1" applyAlignment="1">
      <alignment horizontal="right" wrapText="1"/>
    </xf>
    <xf numFmtId="3" fontId="19" fillId="0" borderId="68" xfId="13" quotePrefix="1" applyNumberFormat="1" applyFont="1" applyBorder="1" applyAlignment="1">
      <alignment horizontal="right" wrapText="1"/>
    </xf>
    <xf numFmtId="3" fontId="19" fillId="0" borderId="64" xfId="13" applyNumberFormat="1" applyFont="1" applyBorder="1" applyAlignment="1">
      <alignment horizontal="right" wrapText="1"/>
    </xf>
    <xf numFmtId="3" fontId="19" fillId="0" borderId="68" xfId="7" applyNumberFormat="1" applyFont="1" applyBorder="1" applyAlignment="1">
      <alignment horizontal="right" wrapText="1"/>
    </xf>
    <xf numFmtId="3" fontId="19" fillId="0" borderId="69" xfId="7" applyNumberFormat="1" applyFont="1" applyBorder="1" applyAlignment="1">
      <alignment horizontal="right" wrapText="1"/>
    </xf>
    <xf numFmtId="3" fontId="26" fillId="0" borderId="68" xfId="0" applyNumberFormat="1" applyFont="1" applyBorder="1" applyAlignment="1">
      <alignment horizontal="right" wrapText="1"/>
    </xf>
    <xf numFmtId="3" fontId="27" fillId="0" borderId="72" xfId="0" applyNumberFormat="1" applyFont="1" applyBorder="1"/>
    <xf numFmtId="3" fontId="27" fillId="0" borderId="74" xfId="0" applyNumberFormat="1" applyFont="1" applyBorder="1"/>
    <xf numFmtId="3" fontId="18" fillId="0" borderId="72" xfId="7" applyNumberFormat="1" applyFont="1" applyBorder="1"/>
    <xf numFmtId="3" fontId="18" fillId="0" borderId="74" xfId="7" applyNumberFormat="1" applyFont="1" applyBorder="1"/>
    <xf numFmtId="1" fontId="36" fillId="0" borderId="64" xfId="41" applyNumberFormat="1" applyFont="1" applyAlignment="1">
      <alignment wrapText="1"/>
    </xf>
    <xf numFmtId="1" fontId="36" fillId="0" borderId="70" xfId="41" applyNumberFormat="1" applyFont="1" applyBorder="1" applyAlignment="1">
      <alignment wrapText="1"/>
    </xf>
    <xf numFmtId="0" fontId="17" fillId="0" borderId="23" xfId="7" applyFont="1"/>
    <xf numFmtId="0" fontId="28" fillId="0" borderId="64" xfId="41" applyFont="1"/>
    <xf numFmtId="0" fontId="9" fillId="2" borderId="57" xfId="22" applyFill="1" applyBorder="1" applyAlignment="1">
      <alignment horizontal="center" vertical="center"/>
    </xf>
    <xf numFmtId="3" fontId="21" fillId="2" borderId="2" xfId="10" applyNumberFormat="1" applyFont="1" applyFill="1" applyBorder="1" applyAlignment="1" applyProtection="1">
      <alignment horizontal="right" indent="1"/>
      <protection locked="0"/>
    </xf>
    <xf numFmtId="3" fontId="21" fillId="2" borderId="74" xfId="10" applyNumberFormat="1" applyFont="1" applyFill="1" applyBorder="1" applyAlignment="1" applyProtection="1">
      <alignment horizontal="right" indent="1"/>
      <protection locked="0"/>
    </xf>
    <xf numFmtId="3" fontId="9" fillId="2" borderId="74" xfId="23" applyNumberFormat="1" applyFont="1" applyFill="1" applyBorder="1"/>
    <xf numFmtId="165" fontId="22" fillId="0" borderId="64" xfId="20" applyNumberFormat="1" applyFont="1" applyFill="1" applyBorder="1"/>
    <xf numFmtId="1" fontId="9" fillId="0" borderId="62" xfId="8" applyNumberFormat="1" applyBorder="1" applyAlignment="1">
      <alignment horizontal="right" indent="1"/>
    </xf>
    <xf numFmtId="1" fontId="9" fillId="0" borderId="64" xfId="33" applyNumberFormat="1" applyFont="1" applyBorder="1" applyAlignment="1">
      <alignment horizontal="center"/>
    </xf>
    <xf numFmtId="1" fontId="9" fillId="0" borderId="64" xfId="33" applyNumberFormat="1" applyFont="1" applyBorder="1" applyAlignment="1">
      <alignment horizontal="center" vertical="center"/>
    </xf>
    <xf numFmtId="1" fontId="9" fillId="0" borderId="64" xfId="26" applyNumberFormat="1" applyFont="1" applyBorder="1" applyAlignment="1">
      <alignment horizontal="center"/>
    </xf>
    <xf numFmtId="1" fontId="9" fillId="0" borderId="64" xfId="26" applyNumberFormat="1" applyFont="1" applyBorder="1" applyAlignment="1">
      <alignment horizontal="center" vertical="center"/>
    </xf>
    <xf numFmtId="1" fontId="9" fillId="0" borderId="64" xfId="33" applyNumberFormat="1" applyFont="1" applyBorder="1" applyAlignment="1">
      <alignment horizontal="center" vertical="top"/>
    </xf>
    <xf numFmtId="0" fontId="9" fillId="0" borderId="64" xfId="26" applyFont="1" applyBorder="1"/>
    <xf numFmtId="1" fontId="9" fillId="0" borderId="70" xfId="33" applyNumberFormat="1" applyFont="1" applyBorder="1" applyAlignment="1">
      <alignment horizontal="center" vertical="center"/>
    </xf>
    <xf numFmtId="1" fontId="9" fillId="0" borderId="70" xfId="26" applyNumberFormat="1" applyFont="1" applyBorder="1" applyAlignment="1">
      <alignment horizontal="center" vertical="center"/>
    </xf>
    <xf numFmtId="1" fontId="11" fillId="0" borderId="54" xfId="33" applyNumberFormat="1" applyFont="1" applyBorder="1" applyAlignment="1">
      <alignment horizontal="center" vertical="center"/>
    </xf>
    <xf numFmtId="169" fontId="39" fillId="0" borderId="74" xfId="39" applyNumberFormat="1" applyFont="1" applyBorder="1" applyAlignment="1">
      <alignment horizontal="right" vertical="top" wrapText="1"/>
    </xf>
    <xf numFmtId="169" fontId="9" fillId="0" borderId="74" xfId="39" applyNumberFormat="1" applyBorder="1" applyAlignment="1" applyProtection="1">
      <alignment horizontal="right"/>
      <protection locked="0"/>
    </xf>
    <xf numFmtId="169" fontId="39" fillId="0" borderId="74" xfId="39" applyNumberFormat="1" applyFont="1" applyBorder="1" applyAlignment="1">
      <alignment horizontal="right" vertical="top"/>
    </xf>
    <xf numFmtId="169" fontId="9" fillId="0" borderId="64" xfId="36" applyNumberFormat="1" applyFont="1" applyFill="1" applyBorder="1" applyAlignment="1">
      <alignment horizontal="right"/>
    </xf>
    <xf numFmtId="169" fontId="9" fillId="0" borderId="64" xfId="36" applyNumberFormat="1" applyFont="1" applyFill="1" applyBorder="1" applyAlignment="1" applyProtection="1">
      <alignment horizontal="right"/>
      <protection locked="0"/>
    </xf>
    <xf numFmtId="1" fontId="11" fillId="0" borderId="54" xfId="38" applyNumberFormat="1" applyFont="1" applyFill="1" applyBorder="1" applyAlignment="1" applyProtection="1">
      <alignment horizontal="right" vertical="center" indent="1"/>
      <protection locked="0"/>
    </xf>
    <xf numFmtId="3" fontId="11" fillId="0" borderId="75" xfId="36" applyNumberFormat="1" applyFont="1" applyFill="1" applyBorder="1" applyAlignment="1" applyProtection="1">
      <alignment horizontal="right" vertical="center" indent="1"/>
      <protection locked="0"/>
    </xf>
    <xf numFmtId="168" fontId="11" fillId="0" borderId="64" xfId="36" applyNumberFormat="1" applyFont="1" applyFill="1" applyBorder="1" applyAlignment="1">
      <alignment horizontal="right" vertical="center" indent="1"/>
    </xf>
    <xf numFmtId="3" fontId="9" fillId="0" borderId="64" xfId="36" applyNumberFormat="1" applyFont="1" applyFill="1" applyBorder="1" applyAlignment="1" applyProtection="1">
      <alignment horizontal="right" indent="1"/>
      <protection locked="0"/>
    </xf>
    <xf numFmtId="3" fontId="11" fillId="0" borderId="54" xfId="36" applyNumberFormat="1" applyFont="1" applyFill="1" applyBorder="1" applyAlignment="1">
      <alignment horizontal="right" vertical="center" indent="1"/>
    </xf>
    <xf numFmtId="168" fontId="11" fillId="0" borderId="54" xfId="36" applyNumberFormat="1" applyFont="1" applyFill="1" applyBorder="1" applyAlignment="1">
      <alignment horizontal="right" vertical="center" indent="1"/>
    </xf>
    <xf numFmtId="3" fontId="9" fillId="0" borderId="90" xfId="39" applyNumberFormat="1" applyBorder="1" applyAlignment="1">
      <alignment horizontal="right" indent="1"/>
    </xf>
    <xf numFmtId="3" fontId="11" fillId="0" borderId="62" xfId="36" applyNumberFormat="1" applyFont="1" applyFill="1" applyBorder="1" applyAlignment="1">
      <alignment horizontal="right" indent="1"/>
    </xf>
    <xf numFmtId="0" fontId="9" fillId="2" borderId="4" xfId="22" applyFill="1" applyBorder="1" applyAlignment="1">
      <alignment horizontal="center" vertical="center"/>
    </xf>
    <xf numFmtId="0" fontId="46" fillId="2" borderId="4" xfId="22" applyFont="1" applyFill="1" applyBorder="1" applyAlignment="1">
      <alignment horizontal="center" vertical="center" wrapText="1"/>
    </xf>
    <xf numFmtId="0" fontId="9" fillId="2" borderId="4" xfId="22" applyFill="1" applyBorder="1" applyAlignment="1">
      <alignment horizontal="center" vertical="center" wrapText="1"/>
    </xf>
    <xf numFmtId="0" fontId="9" fillId="2" borderId="5" xfId="22" applyFill="1" applyBorder="1" applyAlignment="1">
      <alignment horizontal="center" vertical="center"/>
    </xf>
    <xf numFmtId="168" fontId="11" fillId="0" borderId="67" xfId="26" applyNumberFormat="1" applyFont="1" applyBorder="1" applyAlignment="1">
      <alignment horizontal="center" vertical="center"/>
    </xf>
    <xf numFmtId="1" fontId="11" fillId="0" borderId="67" xfId="26" applyNumberFormat="1" applyFont="1" applyBorder="1" applyAlignment="1">
      <alignment horizontal="center" vertical="center"/>
    </xf>
    <xf numFmtId="0" fontId="9" fillId="2" borderId="64" xfId="22" applyFill="1" applyBorder="1" applyAlignment="1">
      <alignment vertical="top"/>
    </xf>
    <xf numFmtId="0" fontId="5" fillId="0" borderId="64" xfId="21" applyBorder="1"/>
    <xf numFmtId="0" fontId="9" fillId="0" borderId="64" xfId="23" applyFont="1" applyBorder="1"/>
    <xf numFmtId="165" fontId="2" fillId="0" borderId="64" xfId="9" applyNumberFormat="1" applyFont="1" applyBorder="1"/>
    <xf numFmtId="3" fontId="9" fillId="0" borderId="93" xfId="39" applyNumberFormat="1" applyBorder="1" applyAlignment="1" applyProtection="1">
      <alignment horizontal="right" indent="1"/>
      <protection locked="0"/>
    </xf>
    <xf numFmtId="1" fontId="11" fillId="0" borderId="64" xfId="33" applyNumberFormat="1" applyFont="1" applyBorder="1" applyAlignment="1">
      <alignment horizontal="center" vertical="center"/>
    </xf>
    <xf numFmtId="1" fontId="11" fillId="0" borderId="70" xfId="33" applyNumberFormat="1" applyFont="1" applyBorder="1" applyAlignment="1">
      <alignment horizontal="center" vertical="center"/>
    </xf>
    <xf numFmtId="168" fontId="11" fillId="0" borderId="64" xfId="26" applyNumberFormat="1" applyFont="1" applyBorder="1" applyAlignment="1">
      <alignment horizontal="center" vertical="center"/>
    </xf>
    <xf numFmtId="168" fontId="11" fillId="0" borderId="70" xfId="26" applyNumberFormat="1" applyFont="1" applyBorder="1" applyAlignment="1">
      <alignment horizontal="center" vertical="center"/>
    </xf>
    <xf numFmtId="1" fontId="0" fillId="0" borderId="0" xfId="0" applyNumberFormat="1" applyAlignment="1">
      <alignment vertical="center"/>
    </xf>
    <xf numFmtId="165" fontId="9" fillId="0" borderId="74" xfId="36" applyNumberFormat="1" applyFill="1" applyBorder="1" applyAlignment="1">
      <alignment horizontal="right" indent="1"/>
    </xf>
    <xf numFmtId="0" fontId="28" fillId="0" borderId="64" xfId="41" applyFont="1" applyAlignment="1">
      <alignment wrapText="1"/>
    </xf>
    <xf numFmtId="3" fontId="28" fillId="0" borderId="64" xfId="44" applyNumberFormat="1" applyFont="1" applyBorder="1"/>
    <xf numFmtId="9" fontId="28" fillId="0" borderId="64" xfId="45" applyFont="1" applyBorder="1"/>
    <xf numFmtId="0" fontId="9" fillId="2" borderId="70" xfId="22" applyFill="1" applyBorder="1" applyAlignment="1">
      <alignment horizontal="left" vertical="center"/>
    </xf>
    <xf numFmtId="164" fontId="9" fillId="2" borderId="92" xfId="22" applyNumberFormat="1" applyFill="1" applyBorder="1" applyAlignment="1">
      <alignment horizontal="right" vertical="center" indent="1"/>
    </xf>
    <xf numFmtId="164" fontId="9" fillId="2" borderId="64" xfId="22" applyNumberFormat="1" applyFill="1" applyBorder="1" applyAlignment="1">
      <alignment horizontal="right" vertical="center" indent="1"/>
    </xf>
    <xf numFmtId="164" fontId="9" fillId="2" borderId="70" xfId="22" applyNumberFormat="1" applyFill="1" applyBorder="1" applyAlignment="1">
      <alignment horizontal="right" vertical="center" indent="1"/>
    </xf>
    <xf numFmtId="164" fontId="9" fillId="2" borderId="64" xfId="22" applyNumberFormat="1" applyFill="1" applyBorder="1" applyAlignment="1">
      <alignment horizontal="right" vertical="center" wrapText="1" indent="1"/>
    </xf>
    <xf numFmtId="164" fontId="9" fillId="2" borderId="70" xfId="22" applyNumberFormat="1" applyFill="1" applyBorder="1" applyAlignment="1">
      <alignment horizontal="right" vertical="center" wrapText="1" indent="1"/>
    </xf>
    <xf numFmtId="0" fontId="9" fillId="2" borderId="71" xfId="22" applyFill="1" applyBorder="1" applyAlignment="1">
      <alignment horizontal="left" vertical="center"/>
    </xf>
    <xf numFmtId="0" fontId="9" fillId="2" borderId="67" xfId="8" applyFill="1" applyBorder="1" applyAlignment="1">
      <alignment wrapText="1"/>
    </xf>
    <xf numFmtId="1" fontId="9" fillId="2" borderId="70" xfId="8" applyNumberFormat="1" applyFill="1" applyBorder="1" applyAlignment="1">
      <alignment horizontal="center" vertical="center"/>
    </xf>
    <xf numFmtId="1" fontId="9" fillId="2" borderId="64" xfId="8" applyNumberFormat="1" applyFill="1" applyBorder="1" applyAlignment="1">
      <alignment horizontal="center" vertical="center"/>
    </xf>
    <xf numFmtId="0" fontId="9" fillId="2" borderId="71" xfId="22" applyFill="1" applyBorder="1" applyAlignment="1">
      <alignment horizontal="left" vertical="center" wrapText="1"/>
    </xf>
    <xf numFmtId="1" fontId="9" fillId="2" borderId="71" xfId="22" applyNumberFormat="1" applyFill="1" applyBorder="1" applyAlignment="1">
      <alignment horizontal="center" vertical="center"/>
    </xf>
    <xf numFmtId="1" fontId="9" fillId="2" borderId="62" xfId="22" applyNumberFormat="1" applyFill="1" applyBorder="1" applyAlignment="1">
      <alignment horizontal="center" vertical="center"/>
    </xf>
    <xf numFmtId="0" fontId="9" fillId="2" borderId="14" xfId="22" applyFill="1" applyBorder="1" applyAlignment="1">
      <alignment horizontal="left" vertical="center"/>
    </xf>
    <xf numFmtId="164" fontId="9" fillId="2" borderId="14" xfId="22" applyNumberFormat="1" applyFill="1" applyBorder="1" applyAlignment="1">
      <alignment horizontal="right" vertical="center" indent="1"/>
    </xf>
    <xf numFmtId="164" fontId="9" fillId="2" borderId="14" xfId="22" applyNumberFormat="1" applyFill="1" applyBorder="1" applyAlignment="1">
      <alignment horizontal="right" vertical="center" wrapText="1" indent="1"/>
    </xf>
    <xf numFmtId="1" fontId="9" fillId="2" borderId="14" xfId="8" applyNumberFormat="1" applyFill="1" applyBorder="1" applyAlignment="1">
      <alignment horizontal="center" vertical="center"/>
    </xf>
    <xf numFmtId="1" fontId="9" fillId="2" borderId="75" xfId="22" applyNumberFormat="1" applyFill="1" applyBorder="1" applyAlignment="1">
      <alignment horizontal="center" vertical="center"/>
    </xf>
    <xf numFmtId="0" fontId="9" fillId="2" borderId="14" xfId="22" applyFill="1" applyBorder="1" applyAlignment="1">
      <alignment horizontal="left"/>
    </xf>
    <xf numFmtId="164" fontId="9" fillId="2" borderId="2" xfId="22" applyNumberFormat="1" applyFill="1" applyBorder="1" applyAlignment="1">
      <alignment horizontal="right" vertical="center" indent="1"/>
    </xf>
    <xf numFmtId="164" fontId="9" fillId="2" borderId="10" xfId="25" applyNumberFormat="1" applyFont="1" applyFill="1" applyBorder="1" applyAlignment="1">
      <alignment horizontal="right" vertical="center" indent="1"/>
    </xf>
    <xf numFmtId="164" fontId="9" fillId="2" borderId="14" xfId="25" applyNumberFormat="1" applyFont="1" applyFill="1" applyBorder="1" applyAlignment="1">
      <alignment horizontal="right" vertical="center" indent="1"/>
    </xf>
    <xf numFmtId="164" fontId="9" fillId="2" borderId="14" xfId="25" quotePrefix="1" applyNumberFormat="1" applyFont="1" applyFill="1" applyBorder="1" applyAlignment="1">
      <alignment horizontal="center" vertical="center"/>
    </xf>
    <xf numFmtId="0" fontId="9" fillId="2" borderId="70" xfId="22" applyFill="1" applyBorder="1" applyAlignment="1">
      <alignment horizontal="left"/>
    </xf>
    <xf numFmtId="164" fontId="9" fillId="2" borderId="70" xfId="22" applyNumberFormat="1" applyFill="1" applyBorder="1" applyAlignment="1">
      <alignment horizontal="center" vertical="center"/>
    </xf>
    <xf numFmtId="0" fontId="9" fillId="2" borderId="71" xfId="22" applyFill="1" applyBorder="1" applyAlignment="1">
      <alignment horizontal="left"/>
    </xf>
    <xf numFmtId="0" fontId="9" fillId="0" borderId="51" xfId="7" applyFont="1" applyBorder="1"/>
    <xf numFmtId="1" fontId="11" fillId="4" borderId="97" xfId="9" applyNumberFormat="1" applyFont="1" applyFill="1" applyBorder="1" applyAlignment="1" applyProtection="1">
      <alignment horizontal="center" vertical="center"/>
      <protection locked="0"/>
    </xf>
    <xf numFmtId="3" fontId="9" fillId="4" borderId="70" xfId="10" applyNumberFormat="1" applyFont="1" applyFill="1" applyBorder="1" applyAlignment="1" applyProtection="1">
      <alignment horizontal="left"/>
      <protection locked="0"/>
    </xf>
    <xf numFmtId="3" fontId="9" fillId="4" borderId="70" xfId="10" applyNumberFormat="1" applyFont="1" applyFill="1" applyBorder="1" applyAlignment="1" applyProtection="1">
      <protection locked="0"/>
    </xf>
    <xf numFmtId="1" fontId="11" fillId="4" borderId="50" xfId="9" applyNumberFormat="1" applyFont="1" applyFill="1" applyBorder="1" applyAlignment="1" applyProtection="1">
      <alignment horizontal="center" vertical="center"/>
    </xf>
    <xf numFmtId="1" fontId="11" fillId="4" borderId="94" xfId="9" applyNumberFormat="1" applyFont="1" applyFill="1" applyBorder="1" applyAlignment="1" applyProtection="1">
      <alignment horizontal="center" vertical="center"/>
    </xf>
    <xf numFmtId="1" fontId="11" fillId="4" borderId="95" xfId="9" applyNumberFormat="1" applyFont="1" applyFill="1" applyBorder="1" applyAlignment="1" applyProtection="1">
      <alignment horizontal="center" vertical="center"/>
    </xf>
    <xf numFmtId="1" fontId="11" fillId="4" borderId="25" xfId="9" applyNumberFormat="1" applyFont="1" applyFill="1" applyBorder="1" applyAlignment="1" applyProtection="1">
      <alignment horizontal="center" vertical="center"/>
    </xf>
    <xf numFmtId="3" fontId="9" fillId="4" borderId="28" xfId="10" applyNumberFormat="1" applyFont="1" applyFill="1" applyBorder="1" applyAlignment="1" applyProtection="1">
      <alignment horizontal="left"/>
      <protection locked="0"/>
    </xf>
    <xf numFmtId="3" fontId="9" fillId="4" borderId="64" xfId="10" applyNumberFormat="1" applyFont="1" applyFill="1" applyBorder="1" applyAlignment="1" applyProtection="1">
      <alignment horizontal="left"/>
      <protection locked="0"/>
    </xf>
    <xf numFmtId="0" fontId="9" fillId="4" borderId="23" xfId="7" applyFont="1" applyFill="1"/>
    <xf numFmtId="0" fontId="9" fillId="4" borderId="64" xfId="7" applyFont="1" applyFill="1" applyBorder="1"/>
    <xf numFmtId="3" fontId="9" fillId="5" borderId="17" xfId="6" applyNumberFormat="1" applyFill="1" applyBorder="1" applyAlignment="1">
      <alignment horizontal="center" vertical="center" wrapText="1"/>
    </xf>
    <xf numFmtId="3" fontId="9" fillId="5" borderId="66" xfId="6" applyNumberFormat="1" applyFill="1" applyBorder="1" applyAlignment="1">
      <alignment horizontal="center" vertical="center" wrapText="1"/>
    </xf>
    <xf numFmtId="3" fontId="9" fillId="5" borderId="5" xfId="6" applyNumberFormat="1" applyFill="1" applyBorder="1" applyAlignment="1">
      <alignment horizontal="center" vertical="center" wrapText="1"/>
    </xf>
    <xf numFmtId="3" fontId="9" fillId="5" borderId="3" xfId="6" applyNumberFormat="1" applyFill="1" applyBorder="1" applyAlignment="1">
      <alignment horizontal="center" vertical="center" wrapText="1"/>
    </xf>
    <xf numFmtId="3" fontId="9" fillId="5" borderId="15" xfId="6" applyNumberFormat="1" applyFill="1" applyBorder="1" applyAlignment="1">
      <alignment horizontal="center" vertical="center" wrapText="1"/>
    </xf>
    <xf numFmtId="3" fontId="11" fillId="5" borderId="58" xfId="6" applyNumberFormat="1" applyFont="1" applyFill="1" applyBorder="1" applyAlignment="1">
      <alignment horizontal="left" vertical="center" wrapText="1"/>
    </xf>
    <xf numFmtId="3" fontId="11" fillId="5" borderId="71" xfId="6" applyNumberFormat="1" applyFont="1" applyFill="1" applyBorder="1" applyAlignment="1">
      <alignment horizontal="left" vertical="center" wrapText="1"/>
    </xf>
    <xf numFmtId="3" fontId="11" fillId="5" borderId="67" xfId="6" applyNumberFormat="1" applyFont="1" applyFill="1" applyBorder="1" applyAlignment="1">
      <alignment horizontal="left" vertical="center" wrapText="1"/>
    </xf>
    <xf numFmtId="3" fontId="9" fillId="5" borderId="70" xfId="2" applyNumberFormat="1" applyFont="1" applyFill="1" applyBorder="1" applyAlignment="1" applyProtection="1">
      <alignment horizontal="left"/>
      <protection locked="0"/>
    </xf>
    <xf numFmtId="3" fontId="9" fillId="5" borderId="70" xfId="2" applyNumberFormat="1" applyFont="1" applyFill="1" applyBorder="1" applyAlignment="1" applyProtection="1">
      <protection locked="0"/>
    </xf>
    <xf numFmtId="0" fontId="9" fillId="0" borderId="98" xfId="41" applyBorder="1"/>
    <xf numFmtId="0" fontId="11" fillId="0" borderId="99" xfId="41" applyFont="1" applyBorder="1"/>
    <xf numFmtId="9" fontId="9" fillId="0" borderId="64" xfId="42" applyFont="1"/>
    <xf numFmtId="165" fontId="9" fillId="0" borderId="64" xfId="36" applyNumberFormat="1" applyFont="1"/>
    <xf numFmtId="165" fontId="9" fillId="0" borderId="64" xfId="36" applyNumberFormat="1" applyFont="1" applyFill="1"/>
    <xf numFmtId="165" fontId="9" fillId="0" borderId="64" xfId="36" applyNumberFormat="1" applyFont="1" applyFill="1" applyBorder="1"/>
    <xf numFmtId="1" fontId="9" fillId="0" borderId="72" xfId="36" applyNumberFormat="1" applyFont="1" applyBorder="1"/>
    <xf numFmtId="1" fontId="9" fillId="0" borderId="70" xfId="36" applyNumberFormat="1" applyFont="1" applyBorder="1"/>
    <xf numFmtId="1" fontId="9" fillId="0" borderId="64" xfId="36" applyNumberFormat="1" applyFont="1"/>
    <xf numFmtId="1" fontId="9" fillId="0" borderId="64" xfId="36" applyNumberFormat="1" applyFont="1" applyBorder="1"/>
    <xf numFmtId="9" fontId="9" fillId="0" borderId="72" xfId="42" applyFont="1" applyBorder="1"/>
    <xf numFmtId="9" fontId="9" fillId="0" borderId="70" xfId="42" applyFont="1" applyBorder="1"/>
    <xf numFmtId="9" fontId="9" fillId="0" borderId="64" xfId="42" applyFont="1" applyBorder="1"/>
    <xf numFmtId="165" fontId="9" fillId="0" borderId="70" xfId="36" applyNumberFormat="1" applyFont="1" applyFill="1" applyBorder="1"/>
    <xf numFmtId="0" fontId="11" fillId="0" borderId="99" xfId="41" applyFont="1" applyBorder="1" applyAlignment="1">
      <alignment wrapText="1"/>
    </xf>
    <xf numFmtId="0" fontId="36" fillId="0" borderId="99" xfId="41" applyFont="1" applyBorder="1" applyAlignment="1">
      <alignment horizontal="right"/>
    </xf>
    <xf numFmtId="9" fontId="9" fillId="0" borderId="64" xfId="39" applyNumberFormat="1"/>
    <xf numFmtId="0" fontId="11" fillId="0" borderId="64" xfId="41" applyFont="1" applyAlignment="1">
      <alignment horizontal="center" wrapText="1"/>
    </xf>
    <xf numFmtId="165" fontId="9" fillId="0" borderId="70" xfId="36" applyNumberFormat="1" applyFont="1" applyBorder="1" applyAlignment="1">
      <alignment wrapText="1"/>
    </xf>
    <xf numFmtId="9" fontId="9" fillId="0" borderId="64" xfId="45" applyFont="1" applyFill="1"/>
    <xf numFmtId="37" fontId="9" fillId="0" borderId="64" xfId="44" applyNumberFormat="1" applyFont="1"/>
    <xf numFmtId="0" fontId="9" fillId="0" borderId="98" xfId="41" applyBorder="1" applyAlignment="1">
      <alignment horizontal="center"/>
    </xf>
    <xf numFmtId="3" fontId="85" fillId="41" borderId="132" xfId="0" applyNumberFormat="1" applyFont="1" applyFill="1" applyBorder="1" applyAlignment="1" applyProtection="1">
      <alignment horizontal="right" indent="1"/>
      <protection locked="0"/>
    </xf>
    <xf numFmtId="3" fontId="86" fillId="42" borderId="133" xfId="0" applyNumberFormat="1" applyFont="1" applyFill="1" applyBorder="1" applyAlignment="1" applyProtection="1">
      <alignment horizontal="right" indent="1"/>
      <protection locked="0"/>
    </xf>
    <xf numFmtId="3" fontId="87" fillId="43" borderId="134" xfId="0" applyNumberFormat="1" applyFont="1" applyFill="1" applyBorder="1" applyAlignment="1" applyProtection="1">
      <alignment horizontal="right" indent="1"/>
      <protection locked="0"/>
    </xf>
    <xf numFmtId="3" fontId="88" fillId="44" borderId="135" xfId="0" applyNumberFormat="1" applyFont="1" applyFill="1" applyBorder="1" applyAlignment="1" applyProtection="1">
      <alignment horizontal="right" indent="1"/>
      <protection locked="0"/>
    </xf>
    <xf numFmtId="3" fontId="89" fillId="45" borderId="136" xfId="0" applyNumberFormat="1" applyFont="1" applyFill="1" applyBorder="1" applyAlignment="1" applyProtection="1">
      <alignment horizontal="right" indent="1"/>
      <protection locked="0"/>
    </xf>
    <xf numFmtId="3" fontId="90" fillId="46" borderId="137" xfId="0" applyNumberFormat="1" applyFont="1" applyFill="1" applyBorder="1" applyAlignment="1" applyProtection="1">
      <alignment horizontal="right" indent="1"/>
      <protection locked="0"/>
    </xf>
    <xf numFmtId="3" fontId="91" fillId="47" borderId="138" xfId="0" applyNumberFormat="1" applyFont="1" applyFill="1" applyBorder="1" applyAlignment="1" applyProtection="1">
      <alignment horizontal="right" indent="1"/>
      <protection locked="0"/>
    </xf>
    <xf numFmtId="3" fontId="92" fillId="48" borderId="139" xfId="0" applyNumberFormat="1" applyFont="1" applyFill="1" applyBorder="1" applyAlignment="1" applyProtection="1">
      <alignment horizontal="right" indent="1"/>
      <protection locked="0"/>
    </xf>
    <xf numFmtId="3" fontId="93" fillId="49" borderId="140" xfId="0" applyNumberFormat="1" applyFont="1" applyFill="1" applyBorder="1" applyAlignment="1" applyProtection="1">
      <alignment horizontal="right" indent="1"/>
      <protection locked="0"/>
    </xf>
    <xf numFmtId="3" fontId="94" fillId="50" borderId="141" xfId="0" applyNumberFormat="1" applyFont="1" applyFill="1" applyBorder="1" applyAlignment="1" applyProtection="1">
      <alignment horizontal="right" indent="1"/>
      <protection locked="0"/>
    </xf>
    <xf numFmtId="3" fontId="95" fillId="51" borderId="142" xfId="0" applyNumberFormat="1" applyFont="1" applyFill="1" applyBorder="1" applyAlignment="1" applyProtection="1">
      <alignment horizontal="right" indent="1"/>
      <protection locked="0"/>
    </xf>
    <xf numFmtId="3" fontId="96" fillId="52" borderId="143" xfId="0" applyNumberFormat="1" applyFont="1" applyFill="1" applyBorder="1" applyAlignment="1" applyProtection="1">
      <alignment horizontal="right" indent="1"/>
      <protection locked="0"/>
    </xf>
    <xf numFmtId="3" fontId="97" fillId="53" borderId="144" xfId="0" applyNumberFormat="1" applyFont="1" applyFill="1" applyBorder="1" applyAlignment="1" applyProtection="1">
      <alignment horizontal="right" indent="1"/>
      <protection locked="0"/>
    </xf>
    <xf numFmtId="3" fontId="98" fillId="54" borderId="145" xfId="0" applyNumberFormat="1" applyFont="1" applyFill="1" applyBorder="1" applyAlignment="1" applyProtection="1">
      <alignment horizontal="right" indent="1"/>
      <protection locked="0"/>
    </xf>
    <xf numFmtId="3" fontId="99" fillId="55" borderId="146" xfId="0" applyNumberFormat="1" applyFont="1" applyFill="1" applyBorder="1" applyAlignment="1" applyProtection="1">
      <alignment horizontal="right" indent="1"/>
      <protection locked="0"/>
    </xf>
    <xf numFmtId="3" fontId="100" fillId="56" borderId="147" xfId="0" applyNumberFormat="1" applyFont="1" applyFill="1" applyBorder="1" applyAlignment="1" applyProtection="1">
      <alignment horizontal="right" indent="1"/>
      <protection locked="0"/>
    </xf>
    <xf numFmtId="3" fontId="101" fillId="57" borderId="148" xfId="0" applyNumberFormat="1" applyFont="1" applyFill="1" applyBorder="1" applyAlignment="1" applyProtection="1">
      <alignment horizontal="right" indent="1"/>
      <protection locked="0"/>
    </xf>
    <xf numFmtId="3" fontId="102" fillId="58" borderId="149" xfId="0" applyNumberFormat="1" applyFont="1" applyFill="1" applyBorder="1" applyAlignment="1" applyProtection="1">
      <alignment horizontal="right" indent="1"/>
      <protection locked="0"/>
    </xf>
    <xf numFmtId="3" fontId="103" fillId="59" borderId="150" xfId="0" applyNumberFormat="1" applyFont="1" applyFill="1" applyBorder="1" applyAlignment="1" applyProtection="1">
      <alignment horizontal="right" indent="1"/>
      <protection locked="0"/>
    </xf>
    <xf numFmtId="3" fontId="104" fillId="60" borderId="151" xfId="0" applyNumberFormat="1" applyFont="1" applyFill="1" applyBorder="1" applyAlignment="1" applyProtection="1">
      <alignment horizontal="right" indent="1"/>
      <protection locked="0"/>
    </xf>
    <xf numFmtId="3" fontId="105" fillId="61" borderId="152" xfId="0" applyNumberFormat="1" applyFont="1" applyFill="1" applyBorder="1" applyAlignment="1" applyProtection="1">
      <alignment horizontal="right" indent="1"/>
      <protection locked="0"/>
    </xf>
    <xf numFmtId="3" fontId="106" fillId="62" borderId="153" xfId="0" applyNumberFormat="1" applyFont="1" applyFill="1" applyBorder="1" applyAlignment="1" applyProtection="1">
      <alignment horizontal="right" indent="1"/>
      <protection locked="0"/>
    </xf>
    <xf numFmtId="3" fontId="107" fillId="63" borderId="154" xfId="0" applyNumberFormat="1" applyFont="1" applyFill="1" applyBorder="1" applyAlignment="1" applyProtection="1">
      <alignment horizontal="right" indent="1"/>
      <protection locked="0"/>
    </xf>
    <xf numFmtId="3" fontId="108" fillId="64" borderId="155" xfId="0" applyNumberFormat="1" applyFont="1" applyFill="1" applyBorder="1" applyAlignment="1" applyProtection="1">
      <alignment horizontal="right" indent="1"/>
      <protection locked="0"/>
    </xf>
    <xf numFmtId="3" fontId="109" fillId="65" borderId="156" xfId="0" applyNumberFormat="1" applyFont="1" applyFill="1" applyBorder="1" applyAlignment="1" applyProtection="1">
      <alignment horizontal="right" indent="1"/>
      <protection locked="0"/>
    </xf>
    <xf numFmtId="3" fontId="110" fillId="66" borderId="157" xfId="0" applyNumberFormat="1" applyFont="1" applyFill="1" applyBorder="1" applyAlignment="1" applyProtection="1">
      <alignment horizontal="right" indent="1"/>
      <protection locked="0"/>
    </xf>
    <xf numFmtId="3" fontId="111" fillId="67" borderId="158" xfId="0" applyNumberFormat="1" applyFont="1" applyFill="1" applyBorder="1" applyAlignment="1" applyProtection="1">
      <alignment horizontal="right" indent="1"/>
      <protection locked="0"/>
    </xf>
    <xf numFmtId="3" fontId="112" fillId="68" borderId="159" xfId="0" applyNumberFormat="1" applyFont="1" applyFill="1" applyBorder="1" applyAlignment="1" applyProtection="1">
      <alignment horizontal="right" indent="1"/>
      <protection locked="0"/>
    </xf>
    <xf numFmtId="3" fontId="113" fillId="69" borderId="160" xfId="0" applyNumberFormat="1" applyFont="1" applyFill="1" applyBorder="1" applyAlignment="1" applyProtection="1">
      <alignment horizontal="right" indent="1"/>
      <protection locked="0"/>
    </xf>
    <xf numFmtId="3" fontId="114" fillId="70" borderId="161" xfId="0" applyNumberFormat="1" applyFont="1" applyFill="1" applyBorder="1" applyAlignment="1" applyProtection="1">
      <alignment horizontal="right" indent="1"/>
      <protection locked="0"/>
    </xf>
    <xf numFmtId="3" fontId="115" fillId="71" borderId="162" xfId="0" applyNumberFormat="1" applyFont="1" applyFill="1" applyBorder="1" applyAlignment="1" applyProtection="1">
      <alignment horizontal="right" indent="1"/>
      <protection locked="0"/>
    </xf>
    <xf numFmtId="3" fontId="116" fillId="72" borderId="163" xfId="0" applyNumberFormat="1" applyFont="1" applyFill="1" applyBorder="1" applyAlignment="1" applyProtection="1">
      <alignment horizontal="right" indent="1"/>
      <protection locked="0"/>
    </xf>
    <xf numFmtId="3" fontId="117" fillId="73" borderId="164" xfId="0" applyNumberFormat="1" applyFont="1" applyFill="1" applyBorder="1" applyAlignment="1" applyProtection="1">
      <alignment horizontal="right" indent="1"/>
      <protection locked="0"/>
    </xf>
    <xf numFmtId="3" fontId="118" fillId="74" borderId="165" xfId="0" applyNumberFormat="1" applyFont="1" applyFill="1" applyBorder="1" applyAlignment="1" applyProtection="1">
      <alignment horizontal="right" indent="1"/>
      <protection locked="0"/>
    </xf>
    <xf numFmtId="3" fontId="119" fillId="75" borderId="166" xfId="0" applyNumberFormat="1" applyFont="1" applyFill="1" applyBorder="1" applyAlignment="1" applyProtection="1">
      <alignment horizontal="right" indent="1"/>
      <protection locked="0"/>
    </xf>
    <xf numFmtId="3" fontId="120" fillId="76" borderId="167" xfId="0" applyNumberFormat="1" applyFont="1" applyFill="1" applyBorder="1" applyAlignment="1" applyProtection="1">
      <alignment horizontal="right" indent="1"/>
      <protection locked="0"/>
    </xf>
    <xf numFmtId="3" fontId="121" fillId="77" borderId="168" xfId="0" applyNumberFormat="1" applyFont="1" applyFill="1" applyBorder="1" applyAlignment="1" applyProtection="1">
      <alignment horizontal="right" indent="1"/>
      <protection locked="0"/>
    </xf>
    <xf numFmtId="3" fontId="122" fillId="78" borderId="169" xfId="0" applyNumberFormat="1" applyFont="1" applyFill="1" applyBorder="1" applyAlignment="1" applyProtection="1">
      <alignment horizontal="right" indent="1"/>
      <protection locked="0"/>
    </xf>
    <xf numFmtId="3" fontId="123" fillId="79" borderId="170" xfId="0" applyNumberFormat="1" applyFont="1" applyFill="1" applyBorder="1" applyAlignment="1" applyProtection="1">
      <alignment horizontal="right" indent="1"/>
      <protection locked="0"/>
    </xf>
    <xf numFmtId="3" fontId="124" fillId="80" borderId="171" xfId="0" applyNumberFormat="1" applyFont="1" applyFill="1" applyBorder="1" applyAlignment="1" applyProtection="1">
      <alignment horizontal="right" indent="1"/>
      <protection locked="0"/>
    </xf>
    <xf numFmtId="3" fontId="125" fillId="81" borderId="172" xfId="0" applyNumberFormat="1" applyFont="1" applyFill="1" applyBorder="1" applyAlignment="1" applyProtection="1">
      <alignment horizontal="right" indent="1"/>
      <protection locked="0"/>
    </xf>
    <xf numFmtId="3" fontId="126" fillId="82" borderId="173" xfId="0" applyNumberFormat="1" applyFont="1" applyFill="1" applyBorder="1" applyAlignment="1" applyProtection="1">
      <alignment horizontal="right" indent="1"/>
      <protection locked="0"/>
    </xf>
    <xf numFmtId="3" fontId="127" fillId="83" borderId="174" xfId="0" applyNumberFormat="1" applyFont="1" applyFill="1" applyBorder="1" applyAlignment="1" applyProtection="1">
      <alignment horizontal="right" indent="1"/>
      <protection locked="0"/>
    </xf>
    <xf numFmtId="3" fontId="128" fillId="84" borderId="175" xfId="0" applyNumberFormat="1" applyFont="1" applyFill="1" applyBorder="1" applyAlignment="1" applyProtection="1">
      <alignment horizontal="right" indent="1"/>
      <protection locked="0"/>
    </xf>
    <xf numFmtId="3" fontId="129" fillId="85" borderId="176" xfId="0" applyNumberFormat="1" applyFont="1" applyFill="1" applyBorder="1" applyAlignment="1" applyProtection="1">
      <alignment horizontal="right" indent="1"/>
      <protection locked="0"/>
    </xf>
    <xf numFmtId="3" fontId="130" fillId="86" borderId="177" xfId="0" applyNumberFormat="1" applyFont="1" applyFill="1" applyBorder="1" applyAlignment="1" applyProtection="1">
      <alignment horizontal="right" indent="1"/>
      <protection locked="0"/>
    </xf>
    <xf numFmtId="3" fontId="131" fillId="87" borderId="178" xfId="0" applyNumberFormat="1" applyFont="1" applyFill="1" applyBorder="1" applyAlignment="1" applyProtection="1">
      <alignment horizontal="right" indent="1"/>
      <protection locked="0"/>
    </xf>
    <xf numFmtId="3" fontId="132" fillId="88" borderId="179" xfId="0" applyNumberFormat="1" applyFont="1" applyFill="1" applyBorder="1" applyAlignment="1" applyProtection="1">
      <alignment horizontal="right" indent="1"/>
      <protection locked="0"/>
    </xf>
    <xf numFmtId="3" fontId="133" fillId="89" borderId="180" xfId="0" applyNumberFormat="1" applyFont="1" applyFill="1" applyBorder="1" applyAlignment="1" applyProtection="1">
      <alignment horizontal="right" indent="1"/>
      <protection locked="0"/>
    </xf>
    <xf numFmtId="3" fontId="134" fillId="90" borderId="181" xfId="0" applyNumberFormat="1" applyFont="1" applyFill="1" applyBorder="1" applyAlignment="1" applyProtection="1">
      <alignment horizontal="right" indent="1"/>
      <protection locked="0"/>
    </xf>
    <xf numFmtId="3" fontId="136" fillId="92" borderId="182" xfId="0" applyNumberFormat="1" applyFont="1" applyFill="1" applyBorder="1" applyAlignment="1" applyProtection="1">
      <alignment horizontal="right" indent="1"/>
      <protection locked="0"/>
    </xf>
    <xf numFmtId="3" fontId="137" fillId="93" borderId="183" xfId="0" applyNumberFormat="1" applyFont="1" applyFill="1" applyBorder="1" applyAlignment="1" applyProtection="1">
      <alignment horizontal="right" indent="1"/>
      <protection locked="0"/>
    </xf>
    <xf numFmtId="3" fontId="138" fillId="94" borderId="184" xfId="0" applyNumberFormat="1" applyFont="1" applyFill="1" applyBorder="1" applyAlignment="1" applyProtection="1">
      <alignment horizontal="right" indent="1"/>
      <protection locked="0"/>
    </xf>
    <xf numFmtId="3" fontId="139" fillId="95" borderId="185" xfId="0" applyNumberFormat="1" applyFont="1" applyFill="1" applyBorder="1" applyAlignment="1" applyProtection="1">
      <alignment horizontal="right" indent="1"/>
      <protection locked="0"/>
    </xf>
    <xf numFmtId="3" fontId="140" fillId="96" borderId="186" xfId="0" applyNumberFormat="1" applyFont="1" applyFill="1" applyBorder="1" applyAlignment="1" applyProtection="1">
      <alignment horizontal="right" indent="1"/>
      <protection locked="0"/>
    </xf>
    <xf numFmtId="3" fontId="141" fillId="97" borderId="187" xfId="0" applyNumberFormat="1" applyFont="1" applyFill="1" applyBorder="1" applyAlignment="1" applyProtection="1">
      <alignment horizontal="right" indent="1"/>
      <protection locked="0"/>
    </xf>
    <xf numFmtId="3" fontId="142" fillId="98" borderId="188" xfId="0" applyNumberFormat="1" applyFont="1" applyFill="1" applyBorder="1" applyAlignment="1" applyProtection="1">
      <alignment horizontal="right" indent="1"/>
      <protection locked="0"/>
    </xf>
    <xf numFmtId="3" fontId="143" fillId="99" borderId="189" xfId="0" applyNumberFormat="1" applyFont="1" applyFill="1" applyBorder="1" applyAlignment="1" applyProtection="1">
      <alignment horizontal="right" indent="1"/>
      <protection locked="0"/>
    </xf>
    <xf numFmtId="3" fontId="144" fillId="100" borderId="190" xfId="0" applyNumberFormat="1" applyFont="1" applyFill="1" applyBorder="1" applyAlignment="1" applyProtection="1">
      <alignment horizontal="right" indent="1"/>
      <protection locked="0"/>
    </xf>
    <xf numFmtId="3" fontId="145" fillId="101" borderId="191" xfId="0" applyNumberFormat="1" applyFont="1" applyFill="1" applyBorder="1" applyAlignment="1" applyProtection="1">
      <alignment horizontal="right" indent="1"/>
      <protection locked="0"/>
    </xf>
    <xf numFmtId="3" fontId="146" fillId="102" borderId="192" xfId="0" applyNumberFormat="1" applyFont="1" applyFill="1" applyBorder="1" applyAlignment="1" applyProtection="1">
      <alignment horizontal="right" indent="1"/>
      <protection locked="0"/>
    </xf>
    <xf numFmtId="3" fontId="147" fillId="103" borderId="193" xfId="0" applyNumberFormat="1" applyFont="1" applyFill="1" applyBorder="1" applyAlignment="1" applyProtection="1">
      <alignment horizontal="right" indent="1"/>
      <protection locked="0"/>
    </xf>
    <xf numFmtId="3" fontId="148" fillId="104" borderId="194" xfId="0" applyNumberFormat="1" applyFont="1" applyFill="1" applyBorder="1" applyAlignment="1" applyProtection="1">
      <alignment horizontal="right" indent="1"/>
      <protection locked="0"/>
    </xf>
    <xf numFmtId="3" fontId="149" fillId="105" borderId="195" xfId="0" applyNumberFormat="1" applyFont="1" applyFill="1" applyBorder="1" applyAlignment="1" applyProtection="1">
      <alignment horizontal="right" indent="1"/>
      <protection locked="0"/>
    </xf>
    <xf numFmtId="3" fontId="150" fillId="106" borderId="196" xfId="0" applyNumberFormat="1" applyFont="1" applyFill="1" applyBorder="1" applyAlignment="1" applyProtection="1">
      <alignment horizontal="right" indent="1"/>
      <protection locked="0"/>
    </xf>
    <xf numFmtId="3" fontId="151" fillId="107" borderId="197" xfId="0" applyNumberFormat="1" applyFont="1" applyFill="1" applyBorder="1" applyAlignment="1" applyProtection="1">
      <alignment horizontal="right" indent="1"/>
      <protection locked="0"/>
    </xf>
    <xf numFmtId="3" fontId="152" fillId="108" borderId="198" xfId="0" applyNumberFormat="1" applyFont="1" applyFill="1" applyBorder="1" applyAlignment="1" applyProtection="1">
      <alignment horizontal="right" indent="1"/>
      <protection locked="0"/>
    </xf>
    <xf numFmtId="3" fontId="153" fillId="109" borderId="199" xfId="0" applyNumberFormat="1" applyFont="1" applyFill="1" applyBorder="1" applyAlignment="1" applyProtection="1">
      <alignment horizontal="right" indent="1"/>
      <protection locked="0"/>
    </xf>
    <xf numFmtId="3" fontId="154" fillId="110" borderId="200" xfId="0" applyNumberFormat="1" applyFont="1" applyFill="1" applyBorder="1" applyAlignment="1" applyProtection="1">
      <alignment horizontal="right" indent="1"/>
      <protection locked="0"/>
    </xf>
    <xf numFmtId="3" fontId="155" fillId="111" borderId="201" xfId="0" applyNumberFormat="1" applyFont="1" applyFill="1" applyBorder="1" applyAlignment="1" applyProtection="1">
      <alignment horizontal="right" indent="1"/>
      <protection locked="0"/>
    </xf>
    <xf numFmtId="3" fontId="156" fillId="112" borderId="202" xfId="0" applyNumberFormat="1" applyFont="1" applyFill="1" applyBorder="1" applyAlignment="1" applyProtection="1">
      <alignment horizontal="right" indent="1"/>
      <protection locked="0"/>
    </xf>
    <xf numFmtId="3" fontId="157" fillId="113" borderId="203" xfId="0" applyNumberFormat="1" applyFont="1" applyFill="1" applyBorder="1" applyAlignment="1" applyProtection="1">
      <alignment horizontal="right" indent="1"/>
      <protection locked="0"/>
    </xf>
    <xf numFmtId="3" fontId="158" fillId="114" borderId="204" xfId="0" applyNumberFormat="1" applyFont="1" applyFill="1" applyBorder="1" applyAlignment="1" applyProtection="1">
      <alignment horizontal="right" indent="1"/>
      <protection locked="0"/>
    </xf>
    <xf numFmtId="3" fontId="159" fillId="115" borderId="205" xfId="0" applyNumberFormat="1" applyFont="1" applyFill="1" applyBorder="1" applyAlignment="1" applyProtection="1">
      <alignment horizontal="right" indent="1"/>
      <protection locked="0"/>
    </xf>
    <xf numFmtId="3" fontId="160" fillId="116" borderId="206" xfId="0" applyNumberFormat="1" applyFont="1" applyFill="1" applyBorder="1" applyAlignment="1" applyProtection="1">
      <alignment horizontal="right" indent="1"/>
      <protection locked="0"/>
    </xf>
    <xf numFmtId="3" fontId="161" fillId="117" borderId="207" xfId="0" applyNumberFormat="1" applyFont="1" applyFill="1" applyBorder="1" applyAlignment="1" applyProtection="1">
      <alignment horizontal="right" indent="1"/>
      <protection locked="0"/>
    </xf>
    <xf numFmtId="3" fontId="162" fillId="118" borderId="208" xfId="0" applyNumberFormat="1" applyFont="1" applyFill="1" applyBorder="1" applyAlignment="1" applyProtection="1">
      <alignment horizontal="right" indent="1"/>
      <protection locked="0"/>
    </xf>
    <xf numFmtId="3" fontId="163" fillId="119" borderId="209" xfId="0" applyNumberFormat="1" applyFont="1" applyFill="1" applyBorder="1" applyAlignment="1" applyProtection="1">
      <alignment horizontal="right" indent="1"/>
      <protection locked="0"/>
    </xf>
    <xf numFmtId="3" fontId="164" fillId="120" borderId="210" xfId="0" applyNumberFormat="1" applyFont="1" applyFill="1" applyBorder="1" applyAlignment="1" applyProtection="1">
      <alignment horizontal="right" indent="1"/>
      <protection locked="0"/>
    </xf>
    <xf numFmtId="3" fontId="165" fillId="121" borderId="211" xfId="0" applyNumberFormat="1" applyFont="1" applyFill="1" applyBorder="1" applyAlignment="1" applyProtection="1">
      <alignment horizontal="right" indent="1"/>
      <protection locked="0"/>
    </xf>
    <xf numFmtId="3" fontId="166" fillId="122" borderId="212" xfId="0" applyNumberFormat="1" applyFont="1" applyFill="1" applyBorder="1" applyAlignment="1" applyProtection="1">
      <alignment horizontal="right" indent="1"/>
      <protection locked="0"/>
    </xf>
    <xf numFmtId="3" fontId="167" fillId="123" borderId="213" xfId="0" applyNumberFormat="1" applyFont="1" applyFill="1" applyBorder="1" applyAlignment="1" applyProtection="1">
      <alignment horizontal="right" indent="1"/>
      <protection locked="0"/>
    </xf>
    <xf numFmtId="3" fontId="168" fillId="124" borderId="214" xfId="0" applyNumberFormat="1" applyFont="1" applyFill="1" applyBorder="1" applyAlignment="1" applyProtection="1">
      <alignment horizontal="right" indent="1"/>
      <protection locked="0"/>
    </xf>
    <xf numFmtId="3" fontId="169" fillId="125" borderId="215" xfId="0" applyNumberFormat="1" applyFont="1" applyFill="1" applyBorder="1" applyAlignment="1" applyProtection="1">
      <alignment horizontal="right" indent="1"/>
      <protection locked="0"/>
    </xf>
    <xf numFmtId="3" fontId="170" fillId="126" borderId="216" xfId="0" applyNumberFormat="1" applyFont="1" applyFill="1" applyBorder="1" applyAlignment="1" applyProtection="1">
      <alignment horizontal="right" indent="1"/>
      <protection locked="0"/>
    </xf>
    <xf numFmtId="3" fontId="171" fillId="127" borderId="217" xfId="0" applyNumberFormat="1" applyFont="1" applyFill="1" applyBorder="1" applyAlignment="1" applyProtection="1">
      <alignment horizontal="right" indent="1"/>
      <protection locked="0"/>
    </xf>
    <xf numFmtId="3" fontId="172" fillId="128" borderId="218" xfId="0" applyNumberFormat="1" applyFont="1" applyFill="1" applyBorder="1" applyAlignment="1" applyProtection="1">
      <alignment horizontal="right" indent="1"/>
      <protection locked="0"/>
    </xf>
    <xf numFmtId="3" fontId="173" fillId="129" borderId="219" xfId="0" applyNumberFormat="1" applyFont="1" applyFill="1" applyBorder="1" applyAlignment="1" applyProtection="1">
      <alignment horizontal="right" indent="1"/>
      <protection locked="0"/>
    </xf>
    <xf numFmtId="3" fontId="174" fillId="130" borderId="220" xfId="0" applyNumberFormat="1" applyFont="1" applyFill="1" applyBorder="1" applyAlignment="1" applyProtection="1">
      <alignment horizontal="right" indent="1"/>
      <protection locked="0"/>
    </xf>
    <xf numFmtId="3" fontId="175" fillId="131" borderId="221" xfId="0" applyNumberFormat="1" applyFont="1" applyFill="1" applyBorder="1" applyAlignment="1" applyProtection="1">
      <alignment horizontal="right" indent="1"/>
      <protection locked="0"/>
    </xf>
    <xf numFmtId="3" fontId="176" fillId="132" borderId="222" xfId="0" applyNumberFormat="1" applyFont="1" applyFill="1" applyBorder="1" applyAlignment="1" applyProtection="1">
      <alignment horizontal="right" indent="1"/>
      <protection locked="0"/>
    </xf>
    <xf numFmtId="3" fontId="177" fillId="133" borderId="223" xfId="0" applyNumberFormat="1" applyFont="1" applyFill="1" applyBorder="1" applyAlignment="1" applyProtection="1">
      <alignment horizontal="right" indent="1"/>
      <protection locked="0"/>
    </xf>
    <xf numFmtId="3" fontId="178" fillId="134" borderId="224" xfId="0" applyNumberFormat="1" applyFont="1" applyFill="1" applyBorder="1" applyAlignment="1" applyProtection="1">
      <alignment horizontal="right" indent="1"/>
      <protection locked="0"/>
    </xf>
    <xf numFmtId="3" fontId="179" fillId="135" borderId="225" xfId="0" applyNumberFormat="1" applyFont="1" applyFill="1" applyBorder="1" applyAlignment="1" applyProtection="1">
      <alignment horizontal="right" indent="1"/>
      <protection locked="0"/>
    </xf>
    <xf numFmtId="3" fontId="180" fillId="136" borderId="226" xfId="0" applyNumberFormat="1" applyFont="1" applyFill="1" applyBorder="1" applyAlignment="1" applyProtection="1">
      <alignment horizontal="right" indent="1"/>
      <protection locked="0"/>
    </xf>
    <xf numFmtId="3" fontId="181" fillId="137" borderId="227" xfId="0" applyNumberFormat="1" applyFont="1" applyFill="1" applyBorder="1" applyAlignment="1" applyProtection="1">
      <alignment horizontal="right" indent="1"/>
      <protection locked="0"/>
    </xf>
    <xf numFmtId="3" fontId="182" fillId="138" borderId="228" xfId="0" applyNumberFormat="1" applyFont="1" applyFill="1" applyBorder="1" applyAlignment="1" applyProtection="1">
      <alignment horizontal="right" indent="1"/>
      <protection locked="0"/>
    </xf>
    <xf numFmtId="3" fontId="183" fillId="139" borderId="229" xfId="0" applyNumberFormat="1" applyFont="1" applyFill="1" applyBorder="1" applyAlignment="1" applyProtection="1">
      <alignment horizontal="right" indent="1"/>
      <protection locked="0"/>
    </xf>
    <xf numFmtId="3" fontId="184" fillId="140" borderId="230" xfId="0" applyNumberFormat="1" applyFont="1" applyFill="1" applyBorder="1" applyAlignment="1" applyProtection="1">
      <alignment horizontal="right" indent="1"/>
      <protection locked="0"/>
    </xf>
    <xf numFmtId="3" fontId="185" fillId="141" borderId="231" xfId="0" applyNumberFormat="1" applyFont="1" applyFill="1" applyBorder="1" applyAlignment="1" applyProtection="1">
      <alignment horizontal="right" indent="1"/>
      <protection locked="0"/>
    </xf>
    <xf numFmtId="3" fontId="187" fillId="143" borderId="232" xfId="0" applyNumberFormat="1" applyFont="1" applyFill="1" applyBorder="1" applyAlignment="1" applyProtection="1">
      <alignment horizontal="right" indent="1"/>
      <protection locked="0"/>
    </xf>
    <xf numFmtId="3" fontId="188" fillId="144" borderId="233" xfId="0" applyNumberFormat="1" applyFont="1" applyFill="1" applyBorder="1" applyAlignment="1" applyProtection="1">
      <alignment horizontal="right" indent="1"/>
      <protection locked="0"/>
    </xf>
    <xf numFmtId="3" fontId="189" fillId="145" borderId="234" xfId="0" applyNumberFormat="1" applyFont="1" applyFill="1" applyBorder="1" applyAlignment="1" applyProtection="1">
      <alignment horizontal="right" indent="1"/>
      <protection locked="0"/>
    </xf>
    <xf numFmtId="3" fontId="190" fillId="146" borderId="235" xfId="0" applyNumberFormat="1" applyFont="1" applyFill="1" applyBorder="1" applyAlignment="1" applyProtection="1">
      <alignment horizontal="right" indent="1"/>
      <protection locked="0"/>
    </xf>
    <xf numFmtId="3" fontId="191" fillId="147" borderId="236" xfId="0" applyNumberFormat="1" applyFont="1" applyFill="1" applyBorder="1" applyAlignment="1" applyProtection="1">
      <alignment horizontal="right" indent="1"/>
      <protection locked="0"/>
    </xf>
    <xf numFmtId="3" fontId="192" fillId="148" borderId="237" xfId="0" applyNumberFormat="1" applyFont="1" applyFill="1" applyBorder="1" applyAlignment="1" applyProtection="1">
      <alignment horizontal="right" indent="1"/>
      <protection locked="0"/>
    </xf>
    <xf numFmtId="3" fontId="193" fillId="149" borderId="238" xfId="0" applyNumberFormat="1" applyFont="1" applyFill="1" applyBorder="1" applyAlignment="1" applyProtection="1">
      <alignment horizontal="right" indent="1"/>
      <protection locked="0"/>
    </xf>
    <xf numFmtId="3" fontId="194" fillId="150" borderId="239" xfId="0" applyNumberFormat="1" applyFont="1" applyFill="1" applyBorder="1" applyAlignment="1" applyProtection="1">
      <alignment horizontal="right" indent="1"/>
      <protection locked="0"/>
    </xf>
    <xf numFmtId="3" fontId="195" fillId="151" borderId="240" xfId="0" applyNumberFormat="1" applyFont="1" applyFill="1" applyBorder="1" applyAlignment="1" applyProtection="1">
      <alignment horizontal="right" indent="1"/>
      <protection locked="0"/>
    </xf>
    <xf numFmtId="3" fontId="196" fillId="152" borderId="241" xfId="0" applyNumberFormat="1" applyFont="1" applyFill="1" applyBorder="1" applyAlignment="1" applyProtection="1">
      <alignment horizontal="right" indent="1"/>
      <protection locked="0"/>
    </xf>
    <xf numFmtId="3" fontId="197" fillId="153" borderId="242" xfId="0" applyNumberFormat="1" applyFont="1" applyFill="1" applyBorder="1" applyAlignment="1" applyProtection="1">
      <alignment horizontal="right" indent="1"/>
      <protection locked="0"/>
    </xf>
    <xf numFmtId="3" fontId="198" fillId="154" borderId="243" xfId="0" applyNumberFormat="1" applyFont="1" applyFill="1" applyBorder="1" applyAlignment="1" applyProtection="1">
      <alignment horizontal="right" indent="1"/>
      <protection locked="0"/>
    </xf>
    <xf numFmtId="3" fontId="199" fillId="155" borderId="244" xfId="0" applyNumberFormat="1" applyFont="1" applyFill="1" applyBorder="1" applyAlignment="1" applyProtection="1">
      <alignment horizontal="right" indent="1"/>
      <protection locked="0"/>
    </xf>
    <xf numFmtId="3" fontId="200" fillId="156" borderId="245" xfId="0" applyNumberFormat="1" applyFont="1" applyFill="1" applyBorder="1" applyAlignment="1" applyProtection="1">
      <alignment horizontal="right" indent="1"/>
      <protection locked="0"/>
    </xf>
    <xf numFmtId="3" fontId="201" fillId="157" borderId="246" xfId="0" applyNumberFormat="1" applyFont="1" applyFill="1" applyBorder="1" applyAlignment="1" applyProtection="1">
      <alignment horizontal="right" indent="1"/>
      <protection locked="0"/>
    </xf>
    <xf numFmtId="3" fontId="202" fillId="158" borderId="247" xfId="0" applyNumberFormat="1" applyFont="1" applyFill="1" applyBorder="1" applyAlignment="1" applyProtection="1">
      <alignment horizontal="right" indent="1"/>
      <protection locked="0"/>
    </xf>
    <xf numFmtId="3" fontId="203" fillId="159" borderId="248" xfId="0" applyNumberFormat="1" applyFont="1" applyFill="1" applyBorder="1" applyAlignment="1" applyProtection="1">
      <alignment horizontal="right" indent="1"/>
      <protection locked="0"/>
    </xf>
    <xf numFmtId="3" fontId="204" fillId="160" borderId="249" xfId="0" applyNumberFormat="1" applyFont="1" applyFill="1" applyBorder="1" applyAlignment="1" applyProtection="1">
      <alignment horizontal="right" indent="1"/>
      <protection locked="0"/>
    </xf>
    <xf numFmtId="3" fontId="205" fillId="161" borderId="250" xfId="0" applyNumberFormat="1" applyFont="1" applyFill="1" applyBorder="1" applyAlignment="1" applyProtection="1">
      <alignment horizontal="right" indent="1"/>
      <protection locked="0"/>
    </xf>
    <xf numFmtId="3" fontId="206" fillId="162" borderId="251" xfId="0" applyNumberFormat="1" applyFont="1" applyFill="1" applyBorder="1" applyAlignment="1" applyProtection="1">
      <alignment horizontal="right" indent="1"/>
      <protection locked="0"/>
    </xf>
    <xf numFmtId="3" fontId="207" fillId="163" borderId="252" xfId="0" applyNumberFormat="1" applyFont="1" applyFill="1" applyBorder="1" applyAlignment="1" applyProtection="1">
      <alignment horizontal="right" indent="1"/>
      <protection locked="0"/>
    </xf>
    <xf numFmtId="3" fontId="208" fillId="164" borderId="253" xfId="0" applyNumberFormat="1" applyFont="1" applyFill="1" applyBorder="1" applyAlignment="1" applyProtection="1">
      <alignment horizontal="right" indent="1"/>
      <protection locked="0"/>
    </xf>
    <xf numFmtId="3" fontId="209" fillId="165" borderId="254" xfId="0" applyNumberFormat="1" applyFont="1" applyFill="1" applyBorder="1" applyAlignment="1" applyProtection="1">
      <alignment horizontal="right" indent="1"/>
      <protection locked="0"/>
    </xf>
    <xf numFmtId="3" fontId="210" fillId="166" borderId="255" xfId="0" applyNumberFormat="1" applyFont="1" applyFill="1" applyBorder="1" applyAlignment="1" applyProtection="1">
      <alignment horizontal="right" indent="1"/>
      <protection locked="0"/>
    </xf>
    <xf numFmtId="3" fontId="211" fillId="167" borderId="256" xfId="0" applyNumberFormat="1" applyFont="1" applyFill="1" applyBorder="1" applyAlignment="1" applyProtection="1">
      <alignment horizontal="right" indent="1"/>
      <protection locked="0"/>
    </xf>
    <xf numFmtId="3" fontId="212" fillId="168" borderId="257" xfId="0" applyNumberFormat="1" applyFont="1" applyFill="1" applyBorder="1" applyAlignment="1" applyProtection="1">
      <alignment horizontal="right" indent="1"/>
      <protection locked="0"/>
    </xf>
    <xf numFmtId="3" fontId="213" fillId="169" borderId="258" xfId="0" applyNumberFormat="1" applyFont="1" applyFill="1" applyBorder="1" applyAlignment="1" applyProtection="1">
      <alignment horizontal="right" indent="1"/>
      <protection locked="0"/>
    </xf>
    <xf numFmtId="3" fontId="214" fillId="170" borderId="259" xfId="0" applyNumberFormat="1" applyFont="1" applyFill="1" applyBorder="1" applyAlignment="1" applyProtection="1">
      <alignment horizontal="right" indent="1"/>
      <protection locked="0"/>
    </xf>
    <xf numFmtId="3" fontId="215" fillId="171" borderId="260" xfId="0" applyNumberFormat="1" applyFont="1" applyFill="1" applyBorder="1" applyAlignment="1" applyProtection="1">
      <alignment horizontal="right" indent="1"/>
      <protection locked="0"/>
    </xf>
    <xf numFmtId="3" fontId="216" fillId="172" borderId="261" xfId="0" applyNumberFormat="1" applyFont="1" applyFill="1" applyBorder="1" applyAlignment="1" applyProtection="1">
      <alignment horizontal="right" indent="1"/>
      <protection locked="0"/>
    </xf>
    <xf numFmtId="3" fontId="217" fillId="173" borderId="262" xfId="0" applyNumberFormat="1" applyFont="1" applyFill="1" applyBorder="1" applyAlignment="1" applyProtection="1">
      <alignment horizontal="right" indent="1"/>
      <protection locked="0"/>
    </xf>
    <xf numFmtId="3" fontId="218" fillId="174" borderId="263" xfId="0" applyNumberFormat="1" applyFont="1" applyFill="1" applyBorder="1" applyAlignment="1" applyProtection="1">
      <alignment horizontal="right" indent="1"/>
      <protection locked="0"/>
    </xf>
    <xf numFmtId="3" fontId="219" fillId="175" borderId="264" xfId="0" applyNumberFormat="1" applyFont="1" applyFill="1" applyBorder="1" applyAlignment="1" applyProtection="1">
      <alignment horizontal="right" indent="1"/>
      <protection locked="0"/>
    </xf>
    <xf numFmtId="3" fontId="220" fillId="176" borderId="265" xfId="0" applyNumberFormat="1" applyFont="1" applyFill="1" applyBorder="1" applyAlignment="1" applyProtection="1">
      <alignment horizontal="right" indent="1"/>
      <protection locked="0"/>
    </xf>
    <xf numFmtId="3" fontId="221" fillId="177" borderId="266" xfId="0" applyNumberFormat="1" applyFont="1" applyFill="1" applyBorder="1" applyAlignment="1" applyProtection="1">
      <alignment horizontal="right" indent="1"/>
      <protection locked="0"/>
    </xf>
    <xf numFmtId="3" fontId="222" fillId="178" borderId="267" xfId="0" applyNumberFormat="1" applyFont="1" applyFill="1" applyBorder="1" applyAlignment="1" applyProtection="1">
      <alignment horizontal="right" indent="1"/>
      <protection locked="0"/>
    </xf>
    <xf numFmtId="3" fontId="223" fillId="179" borderId="268" xfId="0" applyNumberFormat="1" applyFont="1" applyFill="1" applyBorder="1" applyAlignment="1" applyProtection="1">
      <alignment horizontal="right" indent="1"/>
      <protection locked="0"/>
    </xf>
    <xf numFmtId="3" fontId="224" fillId="180" borderId="269" xfId="0" applyNumberFormat="1" applyFont="1" applyFill="1" applyBorder="1" applyAlignment="1" applyProtection="1">
      <alignment horizontal="right" indent="1"/>
      <protection locked="0"/>
    </xf>
    <xf numFmtId="3" fontId="225" fillId="181" borderId="270" xfId="0" applyNumberFormat="1" applyFont="1" applyFill="1" applyBorder="1" applyAlignment="1" applyProtection="1">
      <alignment horizontal="right" indent="1"/>
      <protection locked="0"/>
    </xf>
    <xf numFmtId="3" fontId="226" fillId="182" borderId="271" xfId="0" applyNumberFormat="1" applyFont="1" applyFill="1" applyBorder="1" applyAlignment="1" applyProtection="1">
      <alignment horizontal="right" indent="1"/>
      <protection locked="0"/>
    </xf>
    <xf numFmtId="3" fontId="227" fillId="183" borderId="272" xfId="0" applyNumberFormat="1" applyFont="1" applyFill="1" applyBorder="1" applyAlignment="1" applyProtection="1">
      <alignment horizontal="right" indent="1"/>
      <protection locked="0"/>
    </xf>
    <xf numFmtId="3" fontId="228" fillId="184" borderId="273" xfId="0" applyNumberFormat="1" applyFont="1" applyFill="1" applyBorder="1" applyAlignment="1" applyProtection="1">
      <alignment horizontal="right" indent="1"/>
      <protection locked="0"/>
    </xf>
    <xf numFmtId="3" fontId="229" fillId="185" borderId="274" xfId="0" applyNumberFormat="1" applyFont="1" applyFill="1" applyBorder="1" applyAlignment="1" applyProtection="1">
      <alignment horizontal="right" indent="1"/>
      <protection locked="0"/>
    </xf>
    <xf numFmtId="3" fontId="230" fillId="186" borderId="275" xfId="0" applyNumberFormat="1" applyFont="1" applyFill="1" applyBorder="1" applyAlignment="1" applyProtection="1">
      <alignment horizontal="right" indent="1"/>
      <protection locked="0"/>
    </xf>
    <xf numFmtId="3" fontId="231" fillId="187" borderId="276" xfId="0" applyNumberFormat="1" applyFont="1" applyFill="1" applyBorder="1" applyAlignment="1" applyProtection="1">
      <alignment horizontal="right" indent="1"/>
      <protection locked="0"/>
    </xf>
    <xf numFmtId="3" fontId="232" fillId="188" borderId="277" xfId="0" applyNumberFormat="1" applyFont="1" applyFill="1" applyBorder="1" applyAlignment="1" applyProtection="1">
      <alignment horizontal="right" indent="1"/>
      <protection locked="0"/>
    </xf>
    <xf numFmtId="3" fontId="233" fillId="189" borderId="278" xfId="0" applyNumberFormat="1" applyFont="1" applyFill="1" applyBorder="1" applyAlignment="1" applyProtection="1">
      <alignment horizontal="right" indent="1"/>
      <protection locked="0"/>
    </xf>
    <xf numFmtId="3" fontId="234" fillId="190" borderId="279" xfId="0" applyNumberFormat="1" applyFont="1" applyFill="1" applyBorder="1" applyAlignment="1" applyProtection="1">
      <alignment horizontal="right" indent="1"/>
      <protection locked="0"/>
    </xf>
    <xf numFmtId="3" fontId="235" fillId="191" borderId="280" xfId="0" applyNumberFormat="1" applyFont="1" applyFill="1" applyBorder="1" applyAlignment="1" applyProtection="1">
      <alignment horizontal="right" indent="1"/>
      <protection locked="0"/>
    </xf>
    <xf numFmtId="3" fontId="236" fillId="192" borderId="281" xfId="0" applyNumberFormat="1" applyFont="1" applyFill="1" applyBorder="1" applyAlignment="1" applyProtection="1">
      <alignment horizontal="right" indent="1"/>
      <protection locked="0"/>
    </xf>
    <xf numFmtId="0" fontId="11" fillId="2378" borderId="67" xfId="8" applyFont="1" applyFill="1" applyBorder="1" applyAlignment="1">
      <alignment horizontal="left" vertical="center"/>
    </xf>
    <xf numFmtId="1" fontId="11" fillId="2378" borderId="59" xfId="8" applyNumberFormat="1" applyFont="1" applyFill="1" applyBorder="1" applyAlignment="1">
      <alignment horizontal="right" vertical="center" indent="1"/>
    </xf>
    <xf numFmtId="1" fontId="11" fillId="2378" borderId="46" xfId="8" applyNumberFormat="1" applyFont="1" applyFill="1" applyBorder="1" applyAlignment="1">
      <alignment horizontal="right" vertical="center" indent="1"/>
    </xf>
    <xf numFmtId="1" fontId="11" fillId="2378" borderId="68" xfId="8" applyNumberFormat="1" applyFont="1" applyFill="1" applyBorder="1" applyAlignment="1">
      <alignment horizontal="right" vertical="center" indent="1"/>
    </xf>
    <xf numFmtId="1" fontId="11" fillId="2378" borderId="69" xfId="8" applyNumberFormat="1" applyFont="1" applyFill="1" applyBorder="1" applyAlignment="1">
      <alignment horizontal="right" vertical="center" indent="1"/>
    </xf>
    <xf numFmtId="0" fontId="11" fillId="2378" borderId="71" xfId="8" applyFont="1" applyFill="1" applyBorder="1" applyAlignment="1">
      <alignment vertical="center"/>
    </xf>
    <xf numFmtId="1" fontId="11" fillId="2378" borderId="68" xfId="8" applyNumberFormat="1" applyFont="1" applyFill="1" applyBorder="1" applyAlignment="1">
      <alignment horizontal="right" indent="1"/>
    </xf>
    <xf numFmtId="1" fontId="11" fillId="2378" borderId="69" xfId="8" applyNumberFormat="1" applyFont="1" applyFill="1" applyBorder="1" applyAlignment="1">
      <alignment horizontal="right" indent="1"/>
    </xf>
    <xf numFmtId="1" fontId="11" fillId="2378" borderId="67" xfId="18" applyNumberFormat="1" applyFont="1" applyFill="1" applyBorder="1" applyAlignment="1">
      <alignment horizontal="right" vertical="center" indent="1"/>
    </xf>
    <xf numFmtId="1" fontId="11" fillId="2378" borderId="54" xfId="18" applyNumberFormat="1" applyFont="1" applyFill="1" applyBorder="1" applyAlignment="1">
      <alignment horizontal="right" vertical="center" indent="1"/>
    </xf>
    <xf numFmtId="1" fontId="11" fillId="2378" borderId="68" xfId="8" quotePrefix="1" applyNumberFormat="1" applyFont="1" applyFill="1" applyBorder="1" applyAlignment="1">
      <alignment horizontal="center" vertical="center"/>
    </xf>
    <xf numFmtId="1" fontId="11" fillId="2378" borderId="69" xfId="8" quotePrefix="1" applyNumberFormat="1" applyFont="1" applyFill="1" applyBorder="1" applyAlignment="1">
      <alignment horizontal="center" vertical="center"/>
    </xf>
    <xf numFmtId="0" fontId="11" fillId="2378" borderId="67" xfId="8" applyFont="1" applyFill="1" applyBorder="1" applyAlignment="1">
      <alignment vertical="center"/>
    </xf>
    <xf numFmtId="1" fontId="11" fillId="2378" borderId="62" xfId="18" applyNumberFormat="1" applyFont="1" applyFill="1" applyBorder="1" applyAlignment="1">
      <alignment horizontal="right" vertical="center" indent="1"/>
    </xf>
    <xf numFmtId="1" fontId="11" fillId="2378" borderId="68" xfId="18" applyNumberFormat="1" applyFont="1" applyFill="1" applyBorder="1" applyAlignment="1">
      <alignment horizontal="right" vertical="center" indent="1"/>
    </xf>
    <xf numFmtId="0" fontId="9" fillId="2378" borderId="70" xfId="8" applyFill="1" applyBorder="1"/>
    <xf numFmtId="1" fontId="9" fillId="2378" borderId="70" xfId="8" applyNumberFormat="1" applyFill="1" applyBorder="1" applyAlignment="1">
      <alignment horizontal="right" indent="1"/>
    </xf>
    <xf numFmtId="1" fontId="9" fillId="2378" borderId="64" xfId="8" applyNumberFormat="1" applyFill="1" applyBorder="1" applyAlignment="1">
      <alignment horizontal="right" indent="1"/>
    </xf>
    <xf numFmtId="3" fontId="11" fillId="0" borderId="68" xfId="39" applyNumberFormat="1" applyFont="1" applyBorder="1" applyAlignment="1" applyProtection="1">
      <alignment horizontal="right" vertical="center"/>
      <protection locked="0"/>
    </xf>
    <xf numFmtId="3" fontId="11" fillId="0" borderId="69" xfId="39" applyNumberFormat="1" applyFont="1" applyBorder="1" applyAlignment="1">
      <alignment horizontal="right" vertical="center"/>
    </xf>
    <xf numFmtId="165" fontId="9" fillId="0" borderId="64" xfId="36" applyNumberFormat="1" applyFont="1" applyBorder="1" applyAlignment="1" applyProtection="1">
      <alignment horizontal="right" vertical="center"/>
      <protection locked="0"/>
    </xf>
    <xf numFmtId="165" fontId="9" fillId="0" borderId="64" xfId="36" applyNumberFormat="1" applyBorder="1" applyAlignment="1">
      <alignment horizontal="right" vertical="center"/>
    </xf>
    <xf numFmtId="165" fontId="9" fillId="0" borderId="64" xfId="36" applyNumberFormat="1" applyAlignment="1">
      <alignment horizontal="right" vertical="center"/>
    </xf>
    <xf numFmtId="165" fontId="9" fillId="0" borderId="64" xfId="36" applyNumberFormat="1" applyFont="1" applyFill="1" applyBorder="1" applyAlignment="1">
      <alignment horizontal="center" vertical="center"/>
    </xf>
    <xf numFmtId="165" fontId="11" fillId="2378" borderId="60" xfId="18" applyNumberFormat="1" applyFont="1" applyFill="1" applyBorder="1" applyAlignment="1">
      <alignment horizontal="right" vertical="center" indent="1"/>
    </xf>
    <xf numFmtId="165" fontId="11" fillId="2378" borderId="59" xfId="18" applyNumberFormat="1" applyFont="1" applyFill="1" applyBorder="1" applyAlignment="1">
      <alignment horizontal="right" vertical="center" indent="1"/>
    </xf>
    <xf numFmtId="165" fontId="11" fillId="2378" borderId="71" xfId="18" applyNumberFormat="1" applyFont="1" applyFill="1" applyBorder="1" applyAlignment="1">
      <alignment horizontal="right" vertical="center" indent="1"/>
    </xf>
    <xf numFmtId="165" fontId="11" fillId="2378" borderId="73" xfId="18" applyNumberFormat="1" applyFont="1" applyFill="1" applyBorder="1" applyAlignment="1">
      <alignment horizontal="right" vertical="center" indent="1"/>
    </xf>
    <xf numFmtId="165" fontId="11" fillId="2378" borderId="62" xfId="18" applyNumberFormat="1" applyFont="1" applyFill="1" applyBorder="1" applyAlignment="1">
      <alignment horizontal="right" vertical="center" indent="1"/>
    </xf>
    <xf numFmtId="165" fontId="11" fillId="2378" borderId="68" xfId="18" applyNumberFormat="1" applyFont="1" applyFill="1" applyBorder="1" applyAlignment="1">
      <alignment horizontal="right" vertical="center" indent="1"/>
    </xf>
    <xf numFmtId="3" fontId="11" fillId="2378" borderId="1091" xfId="0" applyNumberFormat="1" applyFont="1" applyFill="1" applyBorder="1" applyAlignment="1">
      <alignment horizontal="right" vertical="center" indent="1"/>
    </xf>
    <xf numFmtId="3" fontId="11" fillId="2378" borderId="1092" xfId="0" applyNumberFormat="1" applyFont="1" applyFill="1" applyBorder="1" applyAlignment="1">
      <alignment horizontal="right" vertical="center" indent="1"/>
    </xf>
    <xf numFmtId="3" fontId="11" fillId="2378" borderId="1093" xfId="0" applyNumberFormat="1" applyFont="1" applyFill="1" applyBorder="1" applyAlignment="1">
      <alignment horizontal="right" vertical="center" indent="1"/>
    </xf>
    <xf numFmtId="3" fontId="11" fillId="2378" borderId="1094" xfId="0" applyNumberFormat="1" applyFont="1" applyFill="1" applyBorder="1" applyAlignment="1">
      <alignment horizontal="right" vertical="center" indent="1"/>
    </xf>
    <xf numFmtId="3" fontId="9" fillId="2378" borderId="1095" xfId="0" applyNumberFormat="1" applyFont="1" applyFill="1" applyBorder="1" applyAlignment="1">
      <alignment horizontal="right" indent="1"/>
    </xf>
    <xf numFmtId="3" fontId="9" fillId="2378" borderId="1144" xfId="0" applyNumberFormat="1" applyFont="1" applyFill="1" applyBorder="1" applyAlignment="1">
      <alignment horizontal="right" indent="1"/>
    </xf>
    <xf numFmtId="3" fontId="9" fillId="2378" borderId="1193" xfId="0" applyNumberFormat="1" applyFont="1" applyFill="1" applyBorder="1" applyAlignment="1">
      <alignment horizontal="right" indent="1"/>
    </xf>
    <xf numFmtId="3" fontId="9" fillId="2378" borderId="1242" xfId="0" applyNumberFormat="1" applyFont="1" applyFill="1" applyBorder="1" applyAlignment="1">
      <alignment horizontal="right" indent="1"/>
    </xf>
    <xf numFmtId="3" fontId="9" fillId="2378" borderId="1096" xfId="0" applyNumberFormat="1" applyFont="1" applyFill="1" applyBorder="1" applyAlignment="1">
      <alignment horizontal="right" indent="1"/>
    </xf>
    <xf numFmtId="3" fontId="9" fillId="2378" borderId="1145" xfId="0" applyNumberFormat="1" applyFont="1" applyFill="1" applyBorder="1" applyAlignment="1">
      <alignment horizontal="right" indent="1"/>
    </xf>
    <xf numFmtId="3" fontId="9" fillId="2378" borderId="1194" xfId="0" applyNumberFormat="1" applyFont="1" applyFill="1" applyBorder="1" applyAlignment="1">
      <alignment horizontal="right" indent="1"/>
    </xf>
    <xf numFmtId="3" fontId="9" fillId="2378" borderId="1243" xfId="0" applyNumberFormat="1" applyFont="1" applyFill="1" applyBorder="1" applyAlignment="1">
      <alignment horizontal="right" indent="1"/>
    </xf>
    <xf numFmtId="3" fontId="9" fillId="2378" borderId="1097" xfId="0" applyNumberFormat="1" applyFont="1" applyFill="1" applyBorder="1" applyAlignment="1">
      <alignment horizontal="right" indent="1"/>
    </xf>
    <xf numFmtId="3" fontId="9" fillId="2378" borderId="1146" xfId="0" applyNumberFormat="1" applyFont="1" applyFill="1" applyBorder="1" applyAlignment="1">
      <alignment horizontal="right" indent="1"/>
    </xf>
    <xf numFmtId="3" fontId="9" fillId="2378" borderId="1195" xfId="0" applyNumberFormat="1" applyFont="1" applyFill="1" applyBorder="1" applyAlignment="1">
      <alignment horizontal="right" indent="1"/>
    </xf>
    <xf numFmtId="3" fontId="9" fillId="2378" borderId="1244" xfId="0" applyNumberFormat="1" applyFont="1" applyFill="1" applyBorder="1" applyAlignment="1">
      <alignment horizontal="right" indent="1"/>
    </xf>
    <xf numFmtId="3" fontId="9" fillId="2378" borderId="1098" xfId="0" applyNumberFormat="1" applyFont="1" applyFill="1" applyBorder="1" applyAlignment="1">
      <alignment horizontal="right" indent="1"/>
    </xf>
    <xf numFmtId="3" fontId="9" fillId="2378" borderId="1147" xfId="0" applyNumberFormat="1" applyFont="1" applyFill="1" applyBorder="1" applyAlignment="1">
      <alignment horizontal="right" indent="1"/>
    </xf>
    <xf numFmtId="3" fontId="9" fillId="2378" borderId="1196" xfId="0" applyNumberFormat="1" applyFont="1" applyFill="1" applyBorder="1" applyAlignment="1">
      <alignment horizontal="right" indent="1"/>
    </xf>
    <xf numFmtId="3" fontId="9" fillId="2378" borderId="1245" xfId="0" applyNumberFormat="1" applyFont="1" applyFill="1" applyBorder="1" applyAlignment="1">
      <alignment horizontal="right" indent="1"/>
    </xf>
    <xf numFmtId="3" fontId="9" fillId="2378" borderId="1099" xfId="0" applyNumberFormat="1" applyFont="1" applyFill="1" applyBorder="1" applyAlignment="1">
      <alignment horizontal="right" indent="1"/>
    </xf>
    <xf numFmtId="3" fontId="9" fillId="2378" borderId="1148" xfId="0" applyNumberFormat="1" applyFont="1" applyFill="1" applyBorder="1" applyAlignment="1">
      <alignment horizontal="right" indent="1"/>
    </xf>
    <xf numFmtId="3" fontId="9" fillId="2378" borderId="1197" xfId="0" applyNumberFormat="1" applyFont="1" applyFill="1" applyBorder="1" applyAlignment="1">
      <alignment horizontal="right" indent="1"/>
    </xf>
    <xf numFmtId="3" fontId="9" fillId="2378" borderId="1246" xfId="0" applyNumberFormat="1" applyFont="1" applyFill="1" applyBorder="1" applyAlignment="1">
      <alignment horizontal="right" indent="1"/>
    </xf>
    <xf numFmtId="3" fontId="9" fillId="2378" borderId="1100" xfId="0" applyNumberFormat="1" applyFont="1" applyFill="1" applyBorder="1" applyAlignment="1">
      <alignment horizontal="right" indent="1"/>
    </xf>
    <xf numFmtId="3" fontId="9" fillId="2378" borderId="1149" xfId="0" applyNumberFormat="1" applyFont="1" applyFill="1" applyBorder="1" applyAlignment="1">
      <alignment horizontal="right" indent="1"/>
    </xf>
    <xf numFmtId="3" fontId="9" fillId="2378" borderId="1198" xfId="0" applyNumberFormat="1" applyFont="1" applyFill="1" applyBorder="1" applyAlignment="1">
      <alignment horizontal="right" indent="1"/>
    </xf>
    <xf numFmtId="3" fontId="9" fillId="2378" borderId="1247" xfId="0" applyNumberFormat="1" applyFont="1" applyFill="1" applyBorder="1" applyAlignment="1">
      <alignment horizontal="right" indent="1"/>
    </xf>
    <xf numFmtId="3" fontId="9" fillId="2378" borderId="1101" xfId="0" applyNumberFormat="1" applyFont="1" applyFill="1" applyBorder="1" applyAlignment="1">
      <alignment horizontal="right" indent="1"/>
    </xf>
    <xf numFmtId="3" fontId="9" fillId="2378" borderId="1150" xfId="0" applyNumberFormat="1" applyFont="1" applyFill="1" applyBorder="1" applyAlignment="1">
      <alignment horizontal="right" indent="1"/>
    </xf>
    <xf numFmtId="3" fontId="9" fillId="2378" borderId="1199" xfId="0" applyNumberFormat="1" applyFont="1" applyFill="1" applyBorder="1" applyAlignment="1">
      <alignment horizontal="right" indent="1"/>
    </xf>
    <xf numFmtId="3" fontId="9" fillId="2378" borderId="1248" xfId="0" applyNumberFormat="1" applyFont="1" applyFill="1" applyBorder="1" applyAlignment="1">
      <alignment horizontal="right" indent="1"/>
    </xf>
    <xf numFmtId="3" fontId="9" fillId="2378" borderId="1102" xfId="0" applyNumberFormat="1" applyFont="1" applyFill="1" applyBorder="1" applyAlignment="1">
      <alignment horizontal="right" indent="1"/>
    </xf>
    <xf numFmtId="3" fontId="9" fillId="2378" borderId="1151" xfId="0" applyNumberFormat="1" applyFont="1" applyFill="1" applyBorder="1" applyAlignment="1">
      <alignment horizontal="right" indent="1"/>
    </xf>
    <xf numFmtId="3" fontId="9" fillId="2378" borderId="1200" xfId="0" applyNumberFormat="1" applyFont="1" applyFill="1" applyBorder="1" applyAlignment="1">
      <alignment horizontal="right" indent="1"/>
    </xf>
    <xf numFmtId="3" fontId="9" fillId="2378" borderId="1249" xfId="0" applyNumberFormat="1" applyFont="1" applyFill="1" applyBorder="1" applyAlignment="1">
      <alignment horizontal="right" indent="1"/>
    </xf>
    <xf numFmtId="3" fontId="9" fillId="2378" borderId="1103" xfId="0" applyNumberFormat="1" applyFont="1" applyFill="1" applyBorder="1" applyAlignment="1">
      <alignment horizontal="right" indent="1"/>
    </xf>
    <xf numFmtId="3" fontId="9" fillId="2378" borderId="1152" xfId="0" applyNumberFormat="1" applyFont="1" applyFill="1" applyBorder="1" applyAlignment="1">
      <alignment horizontal="right" indent="1"/>
    </xf>
    <xf numFmtId="3" fontId="9" fillId="2378" borderId="1201" xfId="0" applyNumberFormat="1" applyFont="1" applyFill="1" applyBorder="1" applyAlignment="1">
      <alignment horizontal="right" indent="1"/>
    </xf>
    <xf numFmtId="3" fontId="9" fillId="2378" borderId="1250" xfId="0" applyNumberFormat="1" applyFont="1" applyFill="1" applyBorder="1" applyAlignment="1">
      <alignment horizontal="right" indent="1"/>
    </xf>
    <xf numFmtId="3" fontId="9" fillId="2378" borderId="1104" xfId="0" applyNumberFormat="1" applyFont="1" applyFill="1" applyBorder="1" applyAlignment="1">
      <alignment horizontal="right" indent="1"/>
    </xf>
    <xf numFmtId="3" fontId="9" fillId="2378" borderId="1153" xfId="0" applyNumberFormat="1" applyFont="1" applyFill="1" applyBorder="1" applyAlignment="1">
      <alignment horizontal="right" indent="1"/>
    </xf>
    <xf numFmtId="3" fontId="9" fillId="2378" borderId="1202" xfId="0" applyNumberFormat="1" applyFont="1" applyFill="1" applyBorder="1" applyAlignment="1">
      <alignment horizontal="right" indent="1"/>
    </xf>
    <xf numFmtId="3" fontId="9" fillId="2378" borderId="1251" xfId="0" applyNumberFormat="1" applyFont="1" applyFill="1" applyBorder="1" applyAlignment="1">
      <alignment horizontal="right" indent="1"/>
    </xf>
    <xf numFmtId="3" fontId="9" fillId="2378" borderId="1105" xfId="0" applyNumberFormat="1" applyFont="1" applyFill="1" applyBorder="1" applyAlignment="1">
      <alignment horizontal="right" indent="1"/>
    </xf>
    <xf numFmtId="3" fontId="9" fillId="2378" borderId="1154" xfId="0" applyNumberFormat="1" applyFont="1" applyFill="1" applyBorder="1" applyAlignment="1">
      <alignment horizontal="right" indent="1"/>
    </xf>
    <xf numFmtId="3" fontId="9" fillId="2378" borderId="1203" xfId="0" applyNumberFormat="1" applyFont="1" applyFill="1" applyBorder="1" applyAlignment="1">
      <alignment horizontal="right" indent="1"/>
    </xf>
    <xf numFmtId="3" fontId="9" fillId="2378" borderId="1252" xfId="0" applyNumberFormat="1" applyFont="1" applyFill="1" applyBorder="1" applyAlignment="1">
      <alignment horizontal="right" indent="1"/>
    </xf>
    <xf numFmtId="3" fontId="9" fillId="2378" borderId="1106" xfId="0" applyNumberFormat="1" applyFont="1" applyFill="1" applyBorder="1" applyAlignment="1">
      <alignment horizontal="right" indent="1"/>
    </xf>
    <xf numFmtId="3" fontId="9" fillId="2378" borderId="1155" xfId="0" applyNumberFormat="1" applyFont="1" applyFill="1" applyBorder="1" applyAlignment="1">
      <alignment horizontal="right" indent="1"/>
    </xf>
    <xf numFmtId="3" fontId="9" fillId="2378" borderId="1204" xfId="0" applyNumberFormat="1" applyFont="1" applyFill="1" applyBorder="1" applyAlignment="1">
      <alignment horizontal="right" indent="1"/>
    </xf>
    <xf numFmtId="3" fontId="9" fillId="2378" borderId="1253" xfId="0" applyNumberFormat="1" applyFont="1" applyFill="1" applyBorder="1" applyAlignment="1">
      <alignment horizontal="right" indent="1"/>
    </xf>
    <xf numFmtId="3" fontId="9" fillId="2378" borderId="1107" xfId="0" applyNumberFormat="1" applyFont="1" applyFill="1" applyBorder="1" applyAlignment="1">
      <alignment horizontal="right" indent="1"/>
    </xf>
    <xf numFmtId="3" fontId="9" fillId="2378" borderId="1156" xfId="0" applyNumberFormat="1" applyFont="1" applyFill="1" applyBorder="1" applyAlignment="1">
      <alignment horizontal="right" indent="1"/>
    </xf>
    <xf numFmtId="3" fontId="9" fillId="2378" borderId="1205" xfId="0" applyNumberFormat="1" applyFont="1" applyFill="1" applyBorder="1" applyAlignment="1">
      <alignment horizontal="right" indent="1"/>
    </xf>
    <xf numFmtId="3" fontId="9" fillId="2378" borderId="1254" xfId="0" applyNumberFormat="1" applyFont="1" applyFill="1" applyBorder="1" applyAlignment="1">
      <alignment horizontal="right" indent="1"/>
    </xf>
    <xf numFmtId="3" fontId="9" fillId="2378" borderId="1108" xfId="0" applyNumberFormat="1" applyFont="1" applyFill="1" applyBorder="1" applyAlignment="1">
      <alignment horizontal="right" indent="1"/>
    </xf>
    <xf numFmtId="3" fontId="9" fillId="2378" borderId="1157" xfId="0" applyNumberFormat="1" applyFont="1" applyFill="1" applyBorder="1" applyAlignment="1">
      <alignment horizontal="right" indent="1"/>
    </xf>
    <xf numFmtId="3" fontId="9" fillId="2378" borderId="1206" xfId="0" applyNumberFormat="1" applyFont="1" applyFill="1" applyBorder="1" applyAlignment="1">
      <alignment horizontal="right" indent="1"/>
    </xf>
    <xf numFmtId="3" fontId="9" fillId="2378" borderId="1255" xfId="0" applyNumberFormat="1" applyFont="1" applyFill="1" applyBorder="1" applyAlignment="1">
      <alignment horizontal="right" indent="1"/>
    </xf>
    <xf numFmtId="3" fontId="9" fillId="2378" borderId="1109" xfId="0" applyNumberFormat="1" applyFont="1" applyFill="1" applyBorder="1" applyAlignment="1">
      <alignment horizontal="right" indent="1"/>
    </xf>
    <xf numFmtId="3" fontId="9" fillId="2378" borderId="1158" xfId="0" applyNumberFormat="1" applyFont="1" applyFill="1" applyBorder="1" applyAlignment="1">
      <alignment horizontal="right" indent="1"/>
    </xf>
    <xf numFmtId="3" fontId="9" fillId="2378" borderId="1207" xfId="0" applyNumberFormat="1" applyFont="1" applyFill="1" applyBorder="1" applyAlignment="1">
      <alignment horizontal="right" indent="1"/>
    </xf>
    <xf numFmtId="3" fontId="9" fillId="2378" borderId="1256" xfId="0" applyNumberFormat="1" applyFont="1" applyFill="1" applyBorder="1" applyAlignment="1">
      <alignment horizontal="right" indent="1"/>
    </xf>
    <xf numFmtId="3" fontId="9" fillId="2378" borderId="1110" xfId="0" applyNumberFormat="1" applyFont="1" applyFill="1" applyBorder="1" applyAlignment="1">
      <alignment horizontal="right" indent="1"/>
    </xf>
    <xf numFmtId="3" fontId="9" fillId="2378" borderId="1159" xfId="0" applyNumberFormat="1" applyFont="1" applyFill="1" applyBorder="1" applyAlignment="1">
      <alignment horizontal="right" indent="1"/>
    </xf>
    <xf numFmtId="3" fontId="9" fillId="2378" borderId="1208" xfId="0" applyNumberFormat="1" applyFont="1" applyFill="1" applyBorder="1" applyAlignment="1">
      <alignment horizontal="right" indent="1"/>
    </xf>
    <xf numFmtId="3" fontId="9" fillId="2378" borderId="1257" xfId="0" applyNumberFormat="1" applyFont="1" applyFill="1" applyBorder="1" applyAlignment="1">
      <alignment horizontal="right" indent="1"/>
    </xf>
    <xf numFmtId="3" fontId="9" fillId="2378" borderId="1111" xfId="0" applyNumberFormat="1" applyFont="1" applyFill="1" applyBorder="1" applyAlignment="1">
      <alignment horizontal="right" indent="1"/>
    </xf>
    <xf numFmtId="3" fontId="9" fillId="2378" borderId="1160" xfId="0" applyNumberFormat="1" applyFont="1" applyFill="1" applyBorder="1" applyAlignment="1">
      <alignment horizontal="right" indent="1"/>
    </xf>
    <xf numFmtId="3" fontId="9" fillId="2378" borderId="1209" xfId="0" applyNumberFormat="1" applyFont="1" applyFill="1" applyBorder="1" applyAlignment="1">
      <alignment horizontal="right" indent="1"/>
    </xf>
    <xf numFmtId="3" fontId="9" fillId="2378" borderId="1258" xfId="0" applyNumberFormat="1" applyFont="1" applyFill="1" applyBorder="1" applyAlignment="1">
      <alignment horizontal="right" indent="1"/>
    </xf>
    <xf numFmtId="3" fontId="9" fillId="2378" borderId="1112" xfId="0" applyNumberFormat="1" applyFont="1" applyFill="1" applyBorder="1" applyAlignment="1">
      <alignment horizontal="right" indent="1"/>
    </xf>
    <xf numFmtId="3" fontId="9" fillId="2378" borderId="1161" xfId="0" applyNumberFormat="1" applyFont="1" applyFill="1" applyBorder="1" applyAlignment="1">
      <alignment horizontal="right" indent="1"/>
    </xf>
    <xf numFmtId="3" fontId="9" fillId="2378" borderId="1210" xfId="0" applyNumberFormat="1" applyFont="1" applyFill="1" applyBorder="1" applyAlignment="1">
      <alignment horizontal="right" indent="1"/>
    </xf>
    <xf numFmtId="3" fontId="9" fillId="2378" borderId="1259" xfId="0" applyNumberFormat="1" applyFont="1" applyFill="1" applyBorder="1" applyAlignment="1">
      <alignment horizontal="right" indent="1"/>
    </xf>
    <xf numFmtId="3" fontId="9" fillId="2378" borderId="1113" xfId="0" applyNumberFormat="1" applyFont="1" applyFill="1" applyBorder="1" applyAlignment="1">
      <alignment horizontal="right" indent="1"/>
    </xf>
    <xf numFmtId="3" fontId="9" fillId="2378" borderId="1162" xfId="0" applyNumberFormat="1" applyFont="1" applyFill="1" applyBorder="1" applyAlignment="1">
      <alignment horizontal="right" indent="1"/>
    </xf>
    <xf numFmtId="3" fontId="9" fillId="2378" borderId="1211" xfId="0" applyNumberFormat="1" applyFont="1" applyFill="1" applyBorder="1" applyAlignment="1">
      <alignment horizontal="right" indent="1"/>
    </xf>
    <xf numFmtId="3" fontId="9" fillId="2378" borderId="1260" xfId="0" applyNumberFormat="1" applyFont="1" applyFill="1" applyBorder="1" applyAlignment="1">
      <alignment horizontal="right" indent="1"/>
    </xf>
    <xf numFmtId="3" fontId="9" fillId="2378" borderId="1114" xfId="0" applyNumberFormat="1" applyFont="1" applyFill="1" applyBorder="1" applyAlignment="1">
      <alignment horizontal="right" indent="1"/>
    </xf>
    <xf numFmtId="3" fontId="9" fillId="2378" borderId="1163" xfId="0" applyNumberFormat="1" applyFont="1" applyFill="1" applyBorder="1" applyAlignment="1">
      <alignment horizontal="right" indent="1"/>
    </xf>
    <xf numFmtId="3" fontId="9" fillId="2378" borderId="1212" xfId="0" applyNumberFormat="1" applyFont="1" applyFill="1" applyBorder="1" applyAlignment="1">
      <alignment horizontal="right" indent="1"/>
    </xf>
    <xf numFmtId="3" fontId="9" fillId="2378" borderId="1261" xfId="0" applyNumberFormat="1" applyFont="1" applyFill="1" applyBorder="1" applyAlignment="1">
      <alignment horizontal="right" indent="1"/>
    </xf>
    <xf numFmtId="3" fontId="9" fillId="2378" borderId="1115" xfId="0" applyNumberFormat="1" applyFont="1" applyFill="1" applyBorder="1" applyAlignment="1">
      <alignment horizontal="right" indent="1"/>
    </xf>
    <xf numFmtId="3" fontId="9" fillId="2378" borderId="1164" xfId="0" applyNumberFormat="1" applyFont="1" applyFill="1" applyBorder="1" applyAlignment="1">
      <alignment horizontal="right" indent="1"/>
    </xf>
    <xf numFmtId="3" fontId="9" fillId="2378" borderId="1213" xfId="0" applyNumberFormat="1" applyFont="1" applyFill="1" applyBorder="1" applyAlignment="1">
      <alignment horizontal="right" indent="1"/>
    </xf>
    <xf numFmtId="3" fontId="9" fillId="2378" borderId="1262" xfId="0" applyNumberFormat="1" applyFont="1" applyFill="1" applyBorder="1" applyAlignment="1">
      <alignment horizontal="right" indent="1"/>
    </xf>
    <xf numFmtId="3" fontId="9" fillId="2378" borderId="1116" xfId="0" applyNumberFormat="1" applyFont="1" applyFill="1" applyBorder="1" applyAlignment="1">
      <alignment horizontal="right" indent="1"/>
    </xf>
    <xf numFmtId="3" fontId="9" fillId="2378" borderId="1165" xfId="0" applyNumberFormat="1" applyFont="1" applyFill="1" applyBorder="1" applyAlignment="1">
      <alignment horizontal="right" indent="1"/>
    </xf>
    <xf numFmtId="3" fontId="9" fillId="2378" borderId="1214" xfId="0" applyNumberFormat="1" applyFont="1" applyFill="1" applyBorder="1" applyAlignment="1">
      <alignment horizontal="right" indent="1"/>
    </xf>
    <xf numFmtId="3" fontId="9" fillId="2378" borderId="1263" xfId="0" applyNumberFormat="1" applyFont="1" applyFill="1" applyBorder="1" applyAlignment="1">
      <alignment horizontal="right" indent="1"/>
    </xf>
    <xf numFmtId="3" fontId="9" fillId="2378" borderId="1117" xfId="0" applyNumberFormat="1" applyFont="1" applyFill="1" applyBorder="1" applyAlignment="1">
      <alignment horizontal="right" indent="1"/>
    </xf>
    <xf numFmtId="3" fontId="9" fillId="2378" borderId="1166" xfId="0" applyNumberFormat="1" applyFont="1" applyFill="1" applyBorder="1" applyAlignment="1">
      <alignment horizontal="right" indent="1"/>
    </xf>
    <xf numFmtId="3" fontId="9" fillId="2378" borderId="1215" xfId="0" applyNumberFormat="1" applyFont="1" applyFill="1" applyBorder="1" applyAlignment="1">
      <alignment horizontal="right" indent="1"/>
    </xf>
    <xf numFmtId="3" fontId="9" fillId="2378" borderId="1264" xfId="0" applyNumberFormat="1" applyFont="1" applyFill="1" applyBorder="1" applyAlignment="1">
      <alignment horizontal="right" indent="1"/>
    </xf>
    <xf numFmtId="3" fontId="9" fillId="2378" borderId="1118" xfId="0" applyNumberFormat="1" applyFont="1" applyFill="1" applyBorder="1" applyAlignment="1">
      <alignment horizontal="right" indent="1"/>
    </xf>
    <xf numFmtId="3" fontId="9" fillId="2378" borderId="1167" xfId="0" applyNumberFormat="1" applyFont="1" applyFill="1" applyBorder="1" applyAlignment="1">
      <alignment horizontal="right" indent="1"/>
    </xf>
    <xf numFmtId="3" fontId="9" fillId="2378" borderId="1216" xfId="0" applyNumberFormat="1" applyFont="1" applyFill="1" applyBorder="1" applyAlignment="1">
      <alignment horizontal="right" indent="1"/>
    </xf>
    <xf numFmtId="3" fontId="9" fillId="2378" borderId="1265" xfId="0" applyNumberFormat="1" applyFont="1" applyFill="1" applyBorder="1" applyAlignment="1">
      <alignment horizontal="right" indent="1"/>
    </xf>
    <xf numFmtId="3" fontId="9" fillId="2378" borderId="1119" xfId="0" applyNumberFormat="1" applyFont="1" applyFill="1" applyBorder="1" applyAlignment="1">
      <alignment horizontal="right" indent="1"/>
    </xf>
    <xf numFmtId="3" fontId="9" fillId="2378" borderId="1168" xfId="0" applyNumberFormat="1" applyFont="1" applyFill="1" applyBorder="1" applyAlignment="1">
      <alignment horizontal="right" indent="1"/>
    </xf>
    <xf numFmtId="3" fontId="9" fillId="2378" borderId="1217" xfId="0" applyNumberFormat="1" applyFont="1" applyFill="1" applyBorder="1" applyAlignment="1">
      <alignment horizontal="right" indent="1"/>
    </xf>
    <xf numFmtId="3" fontId="9" fillId="2378" borderId="1266" xfId="0" applyNumberFormat="1" applyFont="1" applyFill="1" applyBorder="1" applyAlignment="1">
      <alignment horizontal="right" indent="1"/>
    </xf>
    <xf numFmtId="3" fontId="9" fillId="2378" borderId="1120" xfId="0" applyNumberFormat="1" applyFont="1" applyFill="1" applyBorder="1" applyAlignment="1">
      <alignment horizontal="right" indent="1"/>
    </xf>
    <xf numFmtId="3" fontId="9" fillId="2378" borderId="1169" xfId="0" applyNumberFormat="1" applyFont="1" applyFill="1" applyBorder="1" applyAlignment="1">
      <alignment horizontal="right" indent="1"/>
    </xf>
    <xf numFmtId="3" fontId="9" fillId="2378" borderId="1218" xfId="0" applyNumberFormat="1" applyFont="1" applyFill="1" applyBorder="1" applyAlignment="1">
      <alignment horizontal="right" indent="1"/>
    </xf>
    <xf numFmtId="3" fontId="9" fillId="2378" borderId="1267" xfId="0" applyNumberFormat="1" applyFont="1" applyFill="1" applyBorder="1" applyAlignment="1">
      <alignment horizontal="right" indent="1"/>
    </xf>
    <xf numFmtId="3" fontId="9" fillId="2378" borderId="1121" xfId="0" applyNumberFormat="1" applyFont="1" applyFill="1" applyBorder="1" applyAlignment="1">
      <alignment horizontal="right" indent="1"/>
    </xf>
    <xf numFmtId="3" fontId="9" fillId="2378" borderId="1170" xfId="0" applyNumberFormat="1" applyFont="1" applyFill="1" applyBorder="1" applyAlignment="1">
      <alignment horizontal="right" indent="1"/>
    </xf>
    <xf numFmtId="3" fontId="9" fillId="2378" borderId="1219" xfId="0" applyNumberFormat="1" applyFont="1" applyFill="1" applyBorder="1" applyAlignment="1">
      <alignment horizontal="right" indent="1"/>
    </xf>
    <xf numFmtId="3" fontId="9" fillId="2378" borderId="1268" xfId="0" applyNumberFormat="1" applyFont="1" applyFill="1" applyBorder="1" applyAlignment="1">
      <alignment horizontal="right" indent="1"/>
    </xf>
    <xf numFmtId="3" fontId="9" fillId="2378" borderId="1122" xfId="0" applyNumberFormat="1" applyFont="1" applyFill="1" applyBorder="1" applyAlignment="1">
      <alignment horizontal="right" indent="1"/>
    </xf>
    <xf numFmtId="3" fontId="9" fillId="2378" borderId="1171" xfId="0" applyNumberFormat="1" applyFont="1" applyFill="1" applyBorder="1" applyAlignment="1">
      <alignment horizontal="right" indent="1"/>
    </xf>
    <xf numFmtId="3" fontId="9" fillId="2378" borderId="1220" xfId="0" applyNumberFormat="1" applyFont="1" applyFill="1" applyBorder="1" applyAlignment="1">
      <alignment horizontal="right" indent="1"/>
    </xf>
    <xf numFmtId="3" fontId="9" fillId="2378" borderId="1269" xfId="0" applyNumberFormat="1" applyFont="1" applyFill="1" applyBorder="1" applyAlignment="1">
      <alignment horizontal="right" indent="1"/>
    </xf>
    <xf numFmtId="3" fontId="9" fillId="2378" borderId="1123" xfId="0" applyNumberFormat="1" applyFont="1" applyFill="1" applyBorder="1" applyAlignment="1">
      <alignment horizontal="right" indent="1"/>
    </xf>
    <xf numFmtId="3" fontId="9" fillId="2378" borderId="1172" xfId="0" applyNumberFormat="1" applyFont="1" applyFill="1" applyBorder="1" applyAlignment="1">
      <alignment horizontal="right" indent="1"/>
    </xf>
    <xf numFmtId="3" fontId="9" fillId="2378" borderId="1221" xfId="0" applyNumberFormat="1" applyFont="1" applyFill="1" applyBorder="1" applyAlignment="1">
      <alignment horizontal="right" indent="1"/>
    </xf>
    <xf numFmtId="3" fontId="9" fillId="2378" borderId="1270" xfId="0" applyNumberFormat="1" applyFont="1" applyFill="1" applyBorder="1" applyAlignment="1">
      <alignment horizontal="right" indent="1"/>
    </xf>
    <xf numFmtId="3" fontId="9" fillId="2378" borderId="1124" xfId="0" applyNumberFormat="1" applyFont="1" applyFill="1" applyBorder="1" applyAlignment="1">
      <alignment horizontal="right" indent="1"/>
    </xf>
    <xf numFmtId="3" fontId="9" fillId="2378" borderId="1173" xfId="0" applyNumberFormat="1" applyFont="1" applyFill="1" applyBorder="1" applyAlignment="1">
      <alignment horizontal="right" indent="1"/>
    </xf>
    <xf numFmtId="3" fontId="9" fillId="2378" borderId="1222" xfId="0" applyNumberFormat="1" applyFont="1" applyFill="1" applyBorder="1" applyAlignment="1">
      <alignment horizontal="right" indent="1"/>
    </xf>
    <xf numFmtId="3" fontId="9" fillId="2378" borderId="1271" xfId="0" applyNumberFormat="1" applyFont="1" applyFill="1" applyBorder="1" applyAlignment="1">
      <alignment horizontal="right" indent="1"/>
    </xf>
    <xf numFmtId="3" fontId="9" fillId="2378" borderId="1125" xfId="0" applyNumberFormat="1" applyFont="1" applyFill="1" applyBorder="1" applyAlignment="1">
      <alignment horizontal="right" indent="1"/>
    </xf>
    <xf numFmtId="3" fontId="9" fillId="2378" borderId="1174" xfId="0" applyNumberFormat="1" applyFont="1" applyFill="1" applyBorder="1" applyAlignment="1">
      <alignment horizontal="right" indent="1"/>
    </xf>
    <xf numFmtId="3" fontId="9" fillId="2378" borderId="1223" xfId="0" applyNumberFormat="1" applyFont="1" applyFill="1" applyBorder="1" applyAlignment="1">
      <alignment horizontal="right" indent="1"/>
    </xf>
    <xf numFmtId="3" fontId="9" fillId="2378" borderId="1272" xfId="0" applyNumberFormat="1" applyFont="1" applyFill="1" applyBorder="1" applyAlignment="1">
      <alignment horizontal="right" indent="1"/>
    </xf>
    <xf numFmtId="3" fontId="9" fillId="2378" borderId="1126" xfId="0" applyNumberFormat="1" applyFont="1" applyFill="1" applyBorder="1" applyAlignment="1">
      <alignment horizontal="right" indent="1"/>
    </xf>
    <xf numFmtId="3" fontId="9" fillId="2378" borderId="1175" xfId="0" applyNumberFormat="1" applyFont="1" applyFill="1" applyBorder="1" applyAlignment="1">
      <alignment horizontal="right" indent="1"/>
    </xf>
    <xf numFmtId="3" fontId="9" fillId="2378" borderId="1224" xfId="0" applyNumberFormat="1" applyFont="1" applyFill="1" applyBorder="1" applyAlignment="1">
      <alignment horizontal="right" indent="1"/>
    </xf>
    <xf numFmtId="3" fontId="9" fillId="2378" borderId="1273" xfId="0" applyNumberFormat="1" applyFont="1" applyFill="1" applyBorder="1" applyAlignment="1">
      <alignment horizontal="right" indent="1"/>
    </xf>
    <xf numFmtId="3" fontId="9" fillId="2378" borderId="1127" xfId="0" applyNumberFormat="1" applyFont="1" applyFill="1" applyBorder="1" applyAlignment="1">
      <alignment horizontal="right" indent="1"/>
    </xf>
    <xf numFmtId="3" fontId="9" fillId="2378" borderId="1176" xfId="0" applyNumberFormat="1" applyFont="1" applyFill="1" applyBorder="1" applyAlignment="1">
      <alignment horizontal="right" indent="1"/>
    </xf>
    <xf numFmtId="3" fontId="9" fillId="2378" borderId="1225" xfId="0" applyNumberFormat="1" applyFont="1" applyFill="1" applyBorder="1" applyAlignment="1">
      <alignment horizontal="right" indent="1"/>
    </xf>
    <xf numFmtId="3" fontId="9" fillId="2378" borderId="1274" xfId="0" applyNumberFormat="1" applyFont="1" applyFill="1" applyBorder="1" applyAlignment="1">
      <alignment horizontal="right" indent="1"/>
    </xf>
    <xf numFmtId="3" fontId="9" fillId="2378" borderId="1128" xfId="0" applyNumberFormat="1" applyFont="1" applyFill="1" applyBorder="1" applyAlignment="1">
      <alignment horizontal="right" indent="1"/>
    </xf>
    <xf numFmtId="3" fontId="9" fillId="2378" borderId="1177" xfId="0" applyNumberFormat="1" applyFont="1" applyFill="1" applyBorder="1" applyAlignment="1">
      <alignment horizontal="right" indent="1"/>
    </xf>
    <xf numFmtId="3" fontId="9" fillId="2378" borderId="1226" xfId="0" applyNumberFormat="1" applyFont="1" applyFill="1" applyBorder="1" applyAlignment="1">
      <alignment horizontal="right" indent="1"/>
    </xf>
    <xf numFmtId="3" fontId="9" fillId="2378" borderId="1275" xfId="0" applyNumberFormat="1" applyFont="1" applyFill="1" applyBorder="1" applyAlignment="1">
      <alignment horizontal="right" indent="1"/>
    </xf>
    <xf numFmtId="3" fontId="9" fillId="2378" borderId="1129" xfId="0" applyNumberFormat="1" applyFont="1" applyFill="1" applyBorder="1" applyAlignment="1">
      <alignment horizontal="right" indent="1"/>
    </xf>
    <xf numFmtId="3" fontId="9" fillId="2378" borderId="1178" xfId="0" applyNumberFormat="1" applyFont="1" applyFill="1" applyBorder="1" applyAlignment="1">
      <alignment horizontal="right" indent="1"/>
    </xf>
    <xf numFmtId="3" fontId="9" fillId="2378" borderId="1227" xfId="0" applyNumberFormat="1" applyFont="1" applyFill="1" applyBorder="1" applyAlignment="1">
      <alignment horizontal="right" indent="1"/>
    </xf>
    <xf numFmtId="3" fontId="9" fillId="2378" borderId="1276" xfId="0" applyNumberFormat="1" applyFont="1" applyFill="1" applyBorder="1" applyAlignment="1">
      <alignment horizontal="right" indent="1"/>
    </xf>
    <xf numFmtId="3" fontId="9" fillId="2378" borderId="1130" xfId="0" applyNumberFormat="1" applyFont="1" applyFill="1" applyBorder="1" applyAlignment="1">
      <alignment horizontal="right" indent="1"/>
    </xf>
    <xf numFmtId="3" fontId="9" fillId="2378" borderId="1179" xfId="0" applyNumberFormat="1" applyFont="1" applyFill="1" applyBorder="1" applyAlignment="1">
      <alignment horizontal="right" indent="1"/>
    </xf>
    <xf numFmtId="3" fontId="9" fillId="2378" borderId="1228" xfId="0" applyNumberFormat="1" applyFont="1" applyFill="1" applyBorder="1" applyAlignment="1">
      <alignment horizontal="right" indent="1"/>
    </xf>
    <xf numFmtId="3" fontId="9" fillId="2378" borderId="1277" xfId="0" applyNumberFormat="1" applyFont="1" applyFill="1" applyBorder="1" applyAlignment="1">
      <alignment horizontal="right" indent="1"/>
    </xf>
    <xf numFmtId="3" fontId="9" fillId="2378" borderId="1131" xfId="0" applyNumberFormat="1" applyFont="1" applyFill="1" applyBorder="1" applyAlignment="1">
      <alignment horizontal="right" indent="1"/>
    </xf>
    <xf numFmtId="3" fontId="9" fillId="2378" borderId="1180" xfId="0" applyNumberFormat="1" applyFont="1" applyFill="1" applyBorder="1" applyAlignment="1">
      <alignment horizontal="right" indent="1"/>
    </xf>
    <xf numFmtId="3" fontId="9" fillId="2378" borderId="1229" xfId="0" applyNumberFormat="1" applyFont="1" applyFill="1" applyBorder="1" applyAlignment="1">
      <alignment horizontal="right" indent="1"/>
    </xf>
    <xf numFmtId="3" fontId="9" fillId="2378" borderId="1278" xfId="0" applyNumberFormat="1" applyFont="1" applyFill="1" applyBorder="1" applyAlignment="1">
      <alignment horizontal="right" indent="1"/>
    </xf>
    <xf numFmtId="3" fontId="9" fillId="2378" borderId="1132" xfId="0" applyNumberFormat="1" applyFont="1" applyFill="1" applyBorder="1" applyAlignment="1">
      <alignment horizontal="right" indent="1"/>
    </xf>
    <xf numFmtId="3" fontId="9" fillId="2378" borderId="1181" xfId="0" applyNumberFormat="1" applyFont="1" applyFill="1" applyBorder="1" applyAlignment="1">
      <alignment horizontal="right" indent="1"/>
    </xf>
    <xf numFmtId="3" fontId="9" fillId="2378" borderId="1230" xfId="0" applyNumberFormat="1" applyFont="1" applyFill="1" applyBorder="1" applyAlignment="1">
      <alignment horizontal="right" indent="1"/>
    </xf>
    <xf numFmtId="3" fontId="9" fillId="2378" borderId="1279" xfId="0" applyNumberFormat="1" applyFont="1" applyFill="1" applyBorder="1" applyAlignment="1">
      <alignment horizontal="right" indent="1"/>
    </xf>
    <xf numFmtId="3" fontId="9" fillId="2378" borderId="1133" xfId="0" applyNumberFormat="1" applyFont="1" applyFill="1" applyBorder="1" applyAlignment="1">
      <alignment horizontal="right" indent="1"/>
    </xf>
    <xf numFmtId="3" fontId="9" fillId="2378" borderId="1182" xfId="0" applyNumberFormat="1" applyFont="1" applyFill="1" applyBorder="1" applyAlignment="1">
      <alignment horizontal="right" indent="1"/>
    </xf>
    <xf numFmtId="3" fontId="9" fillId="2378" borderId="1231" xfId="0" applyNumberFormat="1" applyFont="1" applyFill="1" applyBorder="1" applyAlignment="1">
      <alignment horizontal="right" indent="1"/>
    </xf>
    <xf numFmtId="3" fontId="9" fillId="2378" borderId="1280" xfId="0" applyNumberFormat="1" applyFont="1" applyFill="1" applyBorder="1" applyAlignment="1">
      <alignment horizontal="right" indent="1"/>
    </xf>
    <xf numFmtId="3" fontId="9" fillId="2378" borderId="1134" xfId="0" applyNumberFormat="1" applyFont="1" applyFill="1" applyBorder="1" applyAlignment="1">
      <alignment horizontal="right" indent="1"/>
    </xf>
    <xf numFmtId="3" fontId="9" fillId="2378" borderId="1183" xfId="0" applyNumberFormat="1" applyFont="1" applyFill="1" applyBorder="1" applyAlignment="1">
      <alignment horizontal="right" indent="1"/>
    </xf>
    <xf numFmtId="3" fontId="9" fillId="2378" borderId="1232" xfId="0" applyNumberFormat="1" applyFont="1" applyFill="1" applyBorder="1" applyAlignment="1">
      <alignment horizontal="right" indent="1"/>
    </xf>
    <xf numFmtId="3" fontId="9" fillId="2378" borderId="1281" xfId="0" applyNumberFormat="1" applyFont="1" applyFill="1" applyBorder="1" applyAlignment="1">
      <alignment horizontal="right" indent="1"/>
    </xf>
    <xf numFmtId="3" fontId="9" fillId="2378" borderId="1135" xfId="0" applyNumberFormat="1" applyFont="1" applyFill="1" applyBorder="1" applyAlignment="1">
      <alignment horizontal="right" indent="1"/>
    </xf>
    <xf numFmtId="3" fontId="9" fillId="2378" borderId="1184" xfId="0" applyNumberFormat="1" applyFont="1" applyFill="1" applyBorder="1" applyAlignment="1">
      <alignment horizontal="right" indent="1"/>
    </xf>
    <xf numFmtId="3" fontId="9" fillId="2378" borderId="1233" xfId="0" applyNumberFormat="1" applyFont="1" applyFill="1" applyBorder="1" applyAlignment="1">
      <alignment horizontal="right" indent="1"/>
    </xf>
    <xf numFmtId="3" fontId="9" fillId="2378" borderId="1282" xfId="0" applyNumberFormat="1" applyFont="1" applyFill="1" applyBorder="1" applyAlignment="1">
      <alignment horizontal="right" indent="1"/>
    </xf>
    <xf numFmtId="3" fontId="9" fillId="2378" borderId="1136" xfId="0" applyNumberFormat="1" applyFont="1" applyFill="1" applyBorder="1" applyAlignment="1">
      <alignment horizontal="right" indent="1"/>
    </xf>
    <xf numFmtId="3" fontId="9" fillId="2378" borderId="1185" xfId="0" applyNumberFormat="1" applyFont="1" applyFill="1" applyBorder="1" applyAlignment="1">
      <alignment horizontal="right" indent="1"/>
    </xf>
    <xf numFmtId="3" fontId="9" fillId="2378" borderId="1234" xfId="0" applyNumberFormat="1" applyFont="1" applyFill="1" applyBorder="1" applyAlignment="1">
      <alignment horizontal="right" indent="1"/>
    </xf>
    <xf numFmtId="3" fontId="9" fillId="2378" borderId="1283" xfId="0" applyNumberFormat="1" applyFont="1" applyFill="1" applyBorder="1" applyAlignment="1">
      <alignment horizontal="right" indent="1"/>
    </xf>
    <xf numFmtId="3" fontId="9" fillId="2378" borderId="1137" xfId="0" applyNumberFormat="1" applyFont="1" applyFill="1" applyBorder="1" applyAlignment="1">
      <alignment horizontal="right" indent="1"/>
    </xf>
    <xf numFmtId="3" fontId="9" fillId="2378" borderId="1186" xfId="0" applyNumberFormat="1" applyFont="1" applyFill="1" applyBorder="1" applyAlignment="1">
      <alignment horizontal="right" indent="1"/>
    </xf>
    <xf numFmtId="3" fontId="9" fillId="2378" borderId="1235" xfId="0" applyNumberFormat="1" applyFont="1" applyFill="1" applyBorder="1" applyAlignment="1">
      <alignment horizontal="right" indent="1"/>
    </xf>
    <xf numFmtId="3" fontId="9" fillId="2378" borderId="1284" xfId="0" applyNumberFormat="1" applyFont="1" applyFill="1" applyBorder="1" applyAlignment="1">
      <alignment horizontal="right" indent="1"/>
    </xf>
    <xf numFmtId="3" fontId="9" fillId="2378" borderId="1138" xfId="0" applyNumberFormat="1" applyFont="1" applyFill="1" applyBorder="1" applyAlignment="1">
      <alignment horizontal="right" indent="1"/>
    </xf>
    <xf numFmtId="3" fontId="9" fillId="2378" borderId="1187" xfId="0" applyNumberFormat="1" applyFont="1" applyFill="1" applyBorder="1" applyAlignment="1">
      <alignment horizontal="right" indent="1"/>
    </xf>
    <xf numFmtId="3" fontId="9" fillId="2378" borderId="1236" xfId="0" applyNumberFormat="1" applyFont="1" applyFill="1" applyBorder="1" applyAlignment="1">
      <alignment horizontal="right" indent="1"/>
    </xf>
    <xf numFmtId="3" fontId="9" fillId="2378" borderId="1285" xfId="0" applyNumberFormat="1" applyFont="1" applyFill="1" applyBorder="1" applyAlignment="1">
      <alignment horizontal="right" indent="1"/>
    </xf>
    <xf numFmtId="3" fontId="9" fillId="2378" borderId="1139" xfId="0" applyNumberFormat="1" applyFont="1" applyFill="1" applyBorder="1" applyAlignment="1">
      <alignment horizontal="right" indent="1"/>
    </xf>
    <xf numFmtId="3" fontId="9" fillId="2378" borderId="1188" xfId="0" applyNumberFormat="1" applyFont="1" applyFill="1" applyBorder="1" applyAlignment="1">
      <alignment horizontal="right" indent="1"/>
    </xf>
    <xf numFmtId="3" fontId="9" fillId="2378" borderId="1237" xfId="0" applyNumberFormat="1" applyFont="1" applyFill="1" applyBorder="1" applyAlignment="1">
      <alignment horizontal="right" indent="1"/>
    </xf>
    <xf numFmtId="3" fontId="9" fillId="2378" borderId="1286" xfId="0" applyNumberFormat="1" applyFont="1" applyFill="1" applyBorder="1" applyAlignment="1">
      <alignment horizontal="right" indent="1"/>
    </xf>
    <xf numFmtId="3" fontId="9" fillId="2378" borderId="1140" xfId="0" applyNumberFormat="1" applyFont="1" applyFill="1" applyBorder="1" applyAlignment="1">
      <alignment horizontal="right" indent="1"/>
    </xf>
    <xf numFmtId="3" fontId="9" fillId="2378" borderId="1189" xfId="0" applyNumberFormat="1" applyFont="1" applyFill="1" applyBorder="1" applyAlignment="1">
      <alignment horizontal="right" indent="1"/>
    </xf>
    <xf numFmtId="3" fontId="9" fillId="2378" borderId="1238" xfId="0" applyNumberFormat="1" applyFont="1" applyFill="1" applyBorder="1" applyAlignment="1">
      <alignment horizontal="right" indent="1"/>
    </xf>
    <xf numFmtId="3" fontId="9" fillId="2378" borderId="1287" xfId="0" applyNumberFormat="1" applyFont="1" applyFill="1" applyBorder="1" applyAlignment="1">
      <alignment horizontal="right" indent="1"/>
    </xf>
    <xf numFmtId="3" fontId="9" fillId="2378" borderId="1141" xfId="0" applyNumberFormat="1" applyFont="1" applyFill="1" applyBorder="1" applyAlignment="1">
      <alignment horizontal="right" indent="1"/>
    </xf>
    <xf numFmtId="3" fontId="9" fillId="2378" borderId="1190" xfId="0" applyNumberFormat="1" applyFont="1" applyFill="1" applyBorder="1" applyAlignment="1">
      <alignment horizontal="right" indent="1"/>
    </xf>
    <xf numFmtId="3" fontId="9" fillId="2378" borderId="1239" xfId="0" applyNumberFormat="1" applyFont="1" applyFill="1" applyBorder="1" applyAlignment="1">
      <alignment horizontal="right" indent="1"/>
    </xf>
    <xf numFmtId="3" fontId="9" fillId="2378" borderId="1288" xfId="0" applyNumberFormat="1" applyFont="1" applyFill="1" applyBorder="1" applyAlignment="1">
      <alignment horizontal="right" indent="1"/>
    </xf>
    <xf numFmtId="3" fontId="9" fillId="2378" borderId="1142" xfId="0" applyNumberFormat="1" applyFont="1" applyFill="1" applyBorder="1" applyAlignment="1">
      <alignment horizontal="right" indent="1"/>
    </xf>
    <xf numFmtId="3" fontId="9" fillId="2378" borderId="1191" xfId="0" applyNumberFormat="1" applyFont="1" applyFill="1" applyBorder="1" applyAlignment="1">
      <alignment horizontal="right" indent="1"/>
    </xf>
    <xf numFmtId="3" fontId="9" fillId="2378" borderId="1240" xfId="0" applyNumberFormat="1" applyFont="1" applyFill="1" applyBorder="1" applyAlignment="1">
      <alignment horizontal="right" indent="1"/>
    </xf>
    <xf numFmtId="3" fontId="9" fillId="2378" borderId="1289" xfId="0" applyNumberFormat="1" applyFont="1" applyFill="1" applyBorder="1" applyAlignment="1">
      <alignment horizontal="right" indent="1"/>
    </xf>
    <xf numFmtId="3" fontId="9" fillId="2378" borderId="1143" xfId="0" applyNumberFormat="1" applyFont="1" applyFill="1" applyBorder="1" applyAlignment="1">
      <alignment horizontal="right" indent="1"/>
    </xf>
    <xf numFmtId="3" fontId="9" fillId="2378" borderId="1192" xfId="0" applyNumberFormat="1" applyFont="1" applyFill="1" applyBorder="1" applyAlignment="1">
      <alignment horizontal="right" indent="1"/>
    </xf>
    <xf numFmtId="3" fontId="9" fillId="2378" borderId="1241" xfId="0" applyNumberFormat="1" applyFont="1" applyFill="1" applyBorder="1" applyAlignment="1">
      <alignment horizontal="right" indent="1"/>
    </xf>
    <xf numFmtId="3" fontId="9" fillId="2378" borderId="1290" xfId="0" applyNumberFormat="1" applyFont="1" applyFill="1" applyBorder="1" applyAlignment="1">
      <alignment horizontal="right" indent="1"/>
    </xf>
    <xf numFmtId="1" fontId="9" fillId="0" borderId="93" xfId="8" applyNumberFormat="1" applyBorder="1" applyAlignment="1">
      <alignment horizontal="right" indent="1"/>
    </xf>
    <xf numFmtId="165" fontId="21" fillId="0" borderId="64" xfId="20" applyNumberFormat="1" applyFont="1" applyBorder="1"/>
    <xf numFmtId="165" fontId="21" fillId="0" borderId="70" xfId="20" applyNumberFormat="1" applyFont="1" applyBorder="1"/>
    <xf numFmtId="165" fontId="21" fillId="0" borderId="64" xfId="20" applyNumberFormat="1" applyFont="1" applyFill="1" applyBorder="1"/>
    <xf numFmtId="165" fontId="2422" fillId="0" borderId="70" xfId="20" applyNumberFormat="1" applyFont="1" applyFill="1" applyBorder="1"/>
    <xf numFmtId="0" fontId="21" fillId="0" borderId="23" xfId="19" applyFont="1"/>
    <xf numFmtId="0" fontId="21" fillId="0" borderId="51" xfId="19" applyFont="1" applyBorder="1"/>
    <xf numFmtId="1" fontId="9" fillId="0" borderId="2007" xfId="8" applyNumberFormat="1" applyBorder="1" applyAlignment="1">
      <alignment horizontal="right" indent="1"/>
    </xf>
    <xf numFmtId="1" fontId="22" fillId="0" borderId="2007" xfId="8" applyNumberFormat="1" applyFont="1" applyBorder="1" applyAlignment="1">
      <alignment horizontal="right" indent="1"/>
    </xf>
    <xf numFmtId="0" fontId="9" fillId="0" borderId="2006" xfId="8" applyBorder="1"/>
    <xf numFmtId="0" fontId="22" fillId="0" borderId="2006" xfId="8" applyFont="1" applyBorder="1" applyAlignment="1">
      <alignment vertical="center" wrapText="1"/>
    </xf>
    <xf numFmtId="0" fontId="9" fillId="0" borderId="2007" xfId="8" applyBorder="1"/>
    <xf numFmtId="165" fontId="21" fillId="0" borderId="2007" xfId="20" applyNumberFormat="1" applyFont="1" applyBorder="1"/>
    <xf numFmtId="0" fontId="2" fillId="0" borderId="2007" xfId="19" applyFont="1" applyBorder="1"/>
    <xf numFmtId="0" fontId="6" fillId="0" borderId="2007" xfId="19" applyBorder="1"/>
    <xf numFmtId="1" fontId="23" fillId="0" borderId="2007" xfId="19" applyNumberFormat="1" applyFont="1" applyBorder="1"/>
    <xf numFmtId="164" fontId="50" fillId="6" borderId="100" xfId="0" applyNumberFormat="1" applyFont="1" applyFill="1" applyBorder="1" applyAlignment="1">
      <alignment horizontal="right" vertical="center" indent="1"/>
    </xf>
    <xf numFmtId="164" fontId="51" fillId="7" borderId="101" xfId="0" applyNumberFormat="1" applyFont="1" applyFill="1" applyBorder="1" applyAlignment="1">
      <alignment horizontal="right" vertical="center" indent="1"/>
    </xf>
    <xf numFmtId="164" fontId="52" fillId="8" borderId="102" xfId="0" applyNumberFormat="1" applyFont="1" applyFill="1" applyBorder="1" applyAlignment="1">
      <alignment horizontal="right" vertical="center" indent="1"/>
    </xf>
    <xf numFmtId="164" fontId="53" fillId="9" borderId="103" xfId="0" applyNumberFormat="1" applyFont="1" applyFill="1" applyBorder="1" applyAlignment="1">
      <alignment horizontal="right" vertical="center" indent="1"/>
    </xf>
    <xf numFmtId="164" fontId="54" fillId="10" borderId="104" xfId="0" applyNumberFormat="1" applyFont="1" applyFill="1" applyBorder="1" applyAlignment="1">
      <alignment horizontal="right" vertical="center" wrapText="1" indent="1"/>
    </xf>
    <xf numFmtId="164" fontId="55" fillId="11" borderId="105" xfId="0" applyNumberFormat="1" applyFont="1" applyFill="1" applyBorder="1" applyAlignment="1">
      <alignment horizontal="right" vertical="center" wrapText="1" indent="1"/>
    </xf>
    <xf numFmtId="164" fontId="56" fillId="12" borderId="106" xfId="0" applyNumberFormat="1" applyFont="1" applyFill="1" applyBorder="1" applyAlignment="1">
      <alignment horizontal="right" vertical="center" wrapText="1" indent="1"/>
    </xf>
    <xf numFmtId="164" fontId="57" fillId="13" borderId="107" xfId="0" applyNumberFormat="1" applyFont="1" applyFill="1" applyBorder="1" applyAlignment="1">
      <alignment horizontal="right" vertical="center" wrapText="1" indent="1"/>
    </xf>
    <xf numFmtId="164" fontId="58" fillId="14" borderId="108" xfId="0" applyNumberFormat="1" applyFont="1" applyFill="1" applyBorder="1" applyAlignment="1">
      <alignment horizontal="right" vertical="center" wrapText="1" indent="1"/>
    </xf>
    <xf numFmtId="164" fontId="59" fillId="15" borderId="109" xfId="0" applyNumberFormat="1" applyFont="1" applyFill="1" applyBorder="1" applyAlignment="1">
      <alignment horizontal="right" vertical="center" indent="1"/>
    </xf>
    <xf numFmtId="164" fontId="60" fillId="16" borderId="110" xfId="0" applyNumberFormat="1" applyFont="1" applyFill="1" applyBorder="1" applyAlignment="1">
      <alignment horizontal="right" vertical="center" indent="1"/>
    </xf>
    <xf numFmtId="164" fontId="61" fillId="17" borderId="111" xfId="0" applyNumberFormat="1" applyFont="1" applyFill="1" applyBorder="1" applyAlignment="1">
      <alignment horizontal="right" vertical="center" indent="1"/>
    </xf>
    <xf numFmtId="164" fontId="62" fillId="18" borderId="112" xfId="0" applyNumberFormat="1" applyFont="1" applyFill="1" applyBorder="1" applyAlignment="1">
      <alignment horizontal="right" vertical="center" indent="1"/>
    </xf>
    <xf numFmtId="164" fontId="63" fillId="19" borderId="113" xfId="0" applyNumberFormat="1" applyFont="1" applyFill="1" applyBorder="1" applyAlignment="1">
      <alignment horizontal="right" vertical="center" indent="1"/>
    </xf>
    <xf numFmtId="164" fontId="64" fillId="20" borderId="114" xfId="0" applyNumberFormat="1" applyFont="1" applyFill="1" applyBorder="1" applyAlignment="1">
      <alignment horizontal="right" vertical="center" indent="1"/>
    </xf>
    <xf numFmtId="164" fontId="65" fillId="21" borderId="115" xfId="0" applyNumberFormat="1" applyFont="1" applyFill="1" applyBorder="1" applyAlignment="1">
      <alignment horizontal="right" vertical="center" wrapText="1" indent="1"/>
    </xf>
    <xf numFmtId="164" fontId="66" fillId="22" borderId="116" xfId="0" applyNumberFormat="1" applyFont="1" applyFill="1" applyBorder="1" applyAlignment="1">
      <alignment horizontal="right" vertical="center" wrapText="1" indent="1"/>
    </xf>
    <xf numFmtId="164" fontId="67" fillId="23" borderId="117" xfId="0" applyNumberFormat="1" applyFont="1" applyFill="1" applyBorder="1" applyAlignment="1">
      <alignment horizontal="right" vertical="center" wrapText="1" indent="1"/>
    </xf>
    <xf numFmtId="164" fontId="68" fillId="24" borderId="118" xfId="0" applyNumberFormat="1" applyFont="1" applyFill="1" applyBorder="1" applyAlignment="1">
      <alignment horizontal="right" vertical="center" wrapText="1" indent="1"/>
    </xf>
    <xf numFmtId="164" fontId="69" fillId="25" borderId="119" xfId="0" applyNumberFormat="1" applyFont="1" applyFill="1" applyBorder="1" applyAlignment="1">
      <alignment horizontal="right" vertical="center" wrapText="1" indent="1"/>
    </xf>
    <xf numFmtId="164" fontId="70" fillId="26" borderId="120" xfId="0" applyNumberFormat="1" applyFont="1" applyFill="1" applyBorder="1" applyAlignment="1">
      <alignment horizontal="right" vertical="center" indent="1"/>
    </xf>
    <xf numFmtId="164" fontId="71" fillId="27" borderId="121" xfId="0" applyNumberFormat="1" applyFont="1" applyFill="1" applyBorder="1" applyAlignment="1">
      <alignment horizontal="right" vertical="center" indent="1"/>
    </xf>
    <xf numFmtId="164" fontId="72" fillId="28" borderId="122" xfId="0" applyNumberFormat="1" applyFont="1" applyFill="1" applyBorder="1" applyAlignment="1">
      <alignment horizontal="right" vertical="center" indent="1"/>
    </xf>
    <xf numFmtId="164" fontId="73" fillId="29" borderId="123" xfId="0" applyNumberFormat="1" applyFont="1" applyFill="1" applyBorder="1" applyAlignment="1">
      <alignment horizontal="right" vertical="center" indent="1"/>
    </xf>
    <xf numFmtId="164" fontId="74" fillId="30" borderId="124" xfId="0" applyNumberFormat="1" applyFont="1" applyFill="1" applyBorder="1" applyAlignment="1">
      <alignment horizontal="right" vertical="center" indent="1"/>
    </xf>
    <xf numFmtId="164" fontId="75" fillId="31" borderId="125" xfId="0" applyNumberFormat="1" applyFont="1" applyFill="1" applyBorder="1" applyAlignment="1">
      <alignment horizontal="right" vertical="center" indent="1"/>
    </xf>
    <xf numFmtId="164" fontId="76" fillId="32" borderId="126" xfId="0" applyNumberFormat="1" applyFont="1" applyFill="1" applyBorder="1" applyAlignment="1">
      <alignment horizontal="right" vertical="center" indent="1"/>
    </xf>
    <xf numFmtId="164" fontId="77" fillId="33" borderId="127" xfId="0" applyNumberFormat="1" applyFont="1" applyFill="1" applyBorder="1" applyAlignment="1">
      <alignment horizontal="right" vertical="center" indent="1"/>
    </xf>
    <xf numFmtId="164" fontId="78" fillId="34" borderId="128" xfId="0" applyNumberFormat="1" applyFont="1" applyFill="1" applyBorder="1" applyAlignment="1">
      <alignment horizontal="right" vertical="center" indent="1"/>
    </xf>
    <xf numFmtId="164" fontId="79" fillId="35" borderId="129" xfId="0" applyNumberFormat="1" applyFont="1" applyFill="1" applyBorder="1" applyAlignment="1">
      <alignment horizontal="right" vertical="center" indent="1"/>
    </xf>
    <xf numFmtId="164" fontId="80" fillId="36" borderId="130" xfId="0" applyNumberFormat="1" applyFont="1" applyFill="1" applyBorder="1" applyAlignment="1">
      <alignment horizontal="right" vertical="center" indent="1"/>
    </xf>
    <xf numFmtId="164" fontId="81" fillId="37" borderId="131" xfId="0" applyNumberFormat="1" applyFont="1" applyFill="1" applyBorder="1" applyAlignment="1">
      <alignment horizontal="right" vertical="center" indent="1"/>
    </xf>
    <xf numFmtId="3" fontId="11" fillId="5" borderId="21" xfId="0" applyNumberFormat="1" applyFont="1" applyFill="1" applyBorder="1" applyAlignment="1">
      <alignment horizontal="right" vertical="center" indent="1"/>
    </xf>
    <xf numFmtId="3" fontId="11" fillId="5" borderId="20" xfId="6" applyNumberFormat="1" applyFont="1" applyFill="1" applyBorder="1" applyAlignment="1">
      <alignment horizontal="right" vertical="center" wrapText="1" indent="1"/>
    </xf>
    <xf numFmtId="3" fontId="11" fillId="5" borderId="17" xfId="6" applyNumberFormat="1" applyFont="1" applyFill="1" applyBorder="1" applyAlignment="1">
      <alignment horizontal="right" vertical="center" wrapText="1" indent="1"/>
    </xf>
    <xf numFmtId="3" fontId="11" fillId="5" borderId="64" xfId="6" applyNumberFormat="1" applyFont="1" applyFill="1" applyBorder="1" applyAlignment="1">
      <alignment horizontal="right" vertical="center" wrapText="1" indent="1"/>
    </xf>
    <xf numFmtId="3" fontId="11" fillId="5" borderId="68" xfId="0" applyNumberFormat="1" applyFont="1" applyFill="1" applyBorder="1" applyAlignment="1">
      <alignment horizontal="right" vertical="center" indent="1"/>
    </xf>
    <xf numFmtId="3" fontId="11" fillId="5" borderId="69" xfId="0" applyNumberFormat="1" applyFont="1" applyFill="1" applyBorder="1" applyAlignment="1">
      <alignment horizontal="right" vertical="center" indent="1"/>
    </xf>
    <xf numFmtId="3" fontId="11" fillId="5" borderId="67" xfId="0" applyNumberFormat="1" applyFont="1" applyFill="1" applyBorder="1" applyAlignment="1">
      <alignment horizontal="right" vertical="center" indent="1"/>
    </xf>
    <xf numFmtId="3" fontId="11" fillId="5" borderId="54" xfId="0" applyNumberFormat="1" applyFont="1" applyFill="1" applyBorder="1" applyAlignment="1">
      <alignment horizontal="right" vertical="center" indent="1"/>
    </xf>
    <xf numFmtId="3" fontId="238" fillId="194" borderId="282" xfId="0" applyNumberFormat="1" applyFont="1" applyFill="1" applyBorder="1" applyAlignment="1">
      <alignment horizontal="right" indent="1"/>
    </xf>
    <xf numFmtId="3" fontId="239" fillId="195" borderId="283" xfId="0" applyNumberFormat="1" applyFont="1" applyFill="1" applyBorder="1" applyAlignment="1">
      <alignment horizontal="right" indent="1"/>
    </xf>
    <xf numFmtId="3" fontId="240" fillId="196" borderId="284" xfId="0" applyNumberFormat="1" applyFont="1" applyFill="1" applyBorder="1" applyAlignment="1">
      <alignment horizontal="right" indent="1"/>
    </xf>
    <xf numFmtId="3" fontId="241" fillId="197" borderId="285" xfId="0" applyNumberFormat="1" applyFont="1" applyFill="1" applyBorder="1" applyAlignment="1">
      <alignment horizontal="right" indent="1"/>
    </xf>
    <xf numFmtId="3" fontId="242" fillId="198" borderId="286" xfId="0" applyNumberFormat="1" applyFont="1" applyFill="1" applyBorder="1" applyAlignment="1">
      <alignment horizontal="right" indent="1"/>
    </xf>
    <xf numFmtId="3" fontId="243" fillId="199" borderId="287" xfId="0" applyNumberFormat="1" applyFont="1" applyFill="1" applyBorder="1" applyAlignment="1">
      <alignment horizontal="right" indent="1"/>
    </xf>
    <xf numFmtId="3" fontId="244" fillId="200" borderId="288" xfId="0" applyNumberFormat="1" applyFont="1" applyFill="1" applyBorder="1" applyAlignment="1">
      <alignment horizontal="right" indent="1"/>
    </xf>
    <xf numFmtId="3" fontId="9" fillId="5" borderId="92" xfId="0" applyNumberFormat="1" applyFont="1" applyFill="1" applyBorder="1" applyAlignment="1">
      <alignment horizontal="right" indent="1"/>
    </xf>
    <xf numFmtId="3" fontId="9" fillId="5" borderId="93" xfId="0" applyNumberFormat="1" applyFont="1" applyFill="1" applyBorder="1" applyAlignment="1">
      <alignment horizontal="right" indent="1"/>
    </xf>
    <xf numFmtId="3" fontId="9" fillId="5" borderId="70" xfId="0" applyNumberFormat="1" applyFont="1" applyFill="1" applyBorder="1" applyAlignment="1">
      <alignment horizontal="right" indent="1"/>
    </xf>
    <xf numFmtId="3" fontId="9" fillId="5" borderId="64" xfId="0" applyNumberFormat="1" applyFont="1" applyFill="1" applyBorder="1" applyAlignment="1">
      <alignment horizontal="right" indent="1"/>
    </xf>
    <xf numFmtId="3" fontId="245" fillId="201" borderId="289" xfId="0" applyNumberFormat="1" applyFont="1" applyFill="1" applyBorder="1" applyAlignment="1">
      <alignment horizontal="right" indent="1"/>
    </xf>
    <xf numFmtId="3" fontId="296" fillId="252" borderId="338" xfId="0" applyNumberFormat="1" applyFont="1" applyFill="1" applyBorder="1" applyAlignment="1">
      <alignment horizontal="right" indent="1"/>
    </xf>
    <xf numFmtId="3" fontId="347" fillId="303" borderId="387" xfId="0" applyNumberFormat="1" applyFont="1" applyFill="1" applyBorder="1" applyAlignment="1">
      <alignment horizontal="right" indent="1"/>
    </xf>
    <xf numFmtId="3" fontId="398" fillId="354" borderId="436" xfId="0" applyNumberFormat="1" applyFont="1" applyFill="1" applyBorder="1" applyAlignment="1">
      <alignment horizontal="right" indent="1"/>
    </xf>
    <xf numFmtId="3" fontId="449" fillId="405" borderId="485" xfId="0" applyNumberFormat="1" applyFont="1" applyFill="1" applyBorder="1" applyAlignment="1">
      <alignment horizontal="right" indent="1"/>
    </xf>
    <xf numFmtId="3" fontId="500" fillId="456" borderId="534" xfId="0" applyNumberFormat="1" applyFont="1" applyFill="1" applyBorder="1" applyAlignment="1">
      <alignment horizontal="right" indent="1"/>
    </xf>
    <xf numFmtId="3" fontId="551" fillId="507" borderId="583" xfId="0" applyNumberFormat="1" applyFont="1" applyFill="1" applyBorder="1" applyAlignment="1">
      <alignment horizontal="right" indent="1"/>
    </xf>
    <xf numFmtId="3" fontId="246" fillId="202" borderId="290" xfId="0" applyNumberFormat="1" applyFont="1" applyFill="1" applyBorder="1" applyAlignment="1">
      <alignment horizontal="right" indent="1"/>
    </xf>
    <xf numFmtId="3" fontId="297" fillId="253" borderId="339" xfId="0" applyNumberFormat="1" applyFont="1" applyFill="1" applyBorder="1" applyAlignment="1">
      <alignment horizontal="right" indent="1"/>
    </xf>
    <xf numFmtId="3" fontId="348" fillId="304" borderId="388" xfId="0" applyNumberFormat="1" applyFont="1" applyFill="1" applyBorder="1" applyAlignment="1">
      <alignment horizontal="right" indent="1"/>
    </xf>
    <xf numFmtId="3" fontId="399" fillId="355" borderId="437" xfId="0" applyNumberFormat="1" applyFont="1" applyFill="1" applyBorder="1" applyAlignment="1">
      <alignment horizontal="right" indent="1"/>
    </xf>
    <xf numFmtId="3" fontId="450" fillId="406" borderId="486" xfId="0" applyNumberFormat="1" applyFont="1" applyFill="1" applyBorder="1" applyAlignment="1">
      <alignment horizontal="right" indent="1"/>
    </xf>
    <xf numFmtId="3" fontId="501" fillId="457" borderId="535" xfId="0" applyNumberFormat="1" applyFont="1" applyFill="1" applyBorder="1" applyAlignment="1">
      <alignment horizontal="right" indent="1"/>
    </xf>
    <xf numFmtId="3" fontId="552" fillId="508" borderId="584" xfId="0" applyNumberFormat="1" applyFont="1" applyFill="1" applyBorder="1" applyAlignment="1">
      <alignment horizontal="right" indent="1"/>
    </xf>
    <xf numFmtId="3" fontId="247" fillId="203" borderId="291" xfId="0" applyNumberFormat="1" applyFont="1" applyFill="1" applyBorder="1" applyAlignment="1">
      <alignment horizontal="right" indent="1"/>
    </xf>
    <xf numFmtId="3" fontId="298" fillId="254" borderId="340" xfId="0" applyNumberFormat="1" applyFont="1" applyFill="1" applyBorder="1" applyAlignment="1">
      <alignment horizontal="right" indent="1"/>
    </xf>
    <xf numFmtId="3" fontId="349" fillId="305" borderId="389" xfId="0" applyNumberFormat="1" applyFont="1" applyFill="1" applyBorder="1" applyAlignment="1">
      <alignment horizontal="right" indent="1"/>
    </xf>
    <xf numFmtId="3" fontId="400" fillId="356" borderId="438" xfId="0" applyNumberFormat="1" applyFont="1" applyFill="1" applyBorder="1" applyAlignment="1">
      <alignment horizontal="right" indent="1"/>
    </xf>
    <xf numFmtId="3" fontId="451" fillId="407" borderId="487" xfId="0" applyNumberFormat="1" applyFont="1" applyFill="1" applyBorder="1" applyAlignment="1">
      <alignment horizontal="right" indent="1"/>
    </xf>
    <xf numFmtId="3" fontId="502" fillId="458" borderId="536" xfId="0" applyNumberFormat="1" applyFont="1" applyFill="1" applyBorder="1" applyAlignment="1">
      <alignment horizontal="right" indent="1"/>
    </xf>
    <xf numFmtId="3" fontId="553" fillId="509" borderId="585" xfId="0" applyNumberFormat="1" applyFont="1" applyFill="1" applyBorder="1" applyAlignment="1">
      <alignment horizontal="right" indent="1"/>
    </xf>
    <xf numFmtId="3" fontId="248" fillId="204" borderId="292" xfId="0" applyNumberFormat="1" applyFont="1" applyFill="1" applyBorder="1" applyAlignment="1">
      <alignment horizontal="right" indent="1"/>
    </xf>
    <xf numFmtId="3" fontId="299" fillId="255" borderId="341" xfId="0" applyNumberFormat="1" applyFont="1" applyFill="1" applyBorder="1" applyAlignment="1">
      <alignment horizontal="right" indent="1"/>
    </xf>
    <xf numFmtId="3" fontId="350" fillId="306" borderId="390" xfId="0" applyNumberFormat="1" applyFont="1" applyFill="1" applyBorder="1" applyAlignment="1">
      <alignment horizontal="right" indent="1"/>
    </xf>
    <xf numFmtId="3" fontId="401" fillId="357" borderId="439" xfId="0" applyNumberFormat="1" applyFont="1" applyFill="1" applyBorder="1" applyAlignment="1">
      <alignment horizontal="right" indent="1"/>
    </xf>
    <xf numFmtId="3" fontId="452" fillId="408" borderId="488" xfId="0" applyNumberFormat="1" applyFont="1" applyFill="1" applyBorder="1" applyAlignment="1">
      <alignment horizontal="right" indent="1"/>
    </xf>
    <xf numFmtId="3" fontId="503" fillId="459" borderId="537" xfId="0" applyNumberFormat="1" applyFont="1" applyFill="1" applyBorder="1" applyAlignment="1">
      <alignment horizontal="right" indent="1"/>
    </xf>
    <xf numFmtId="3" fontId="554" fillId="510" borderId="586" xfId="0" applyNumberFormat="1" applyFont="1" applyFill="1" applyBorder="1" applyAlignment="1">
      <alignment horizontal="right" indent="1"/>
    </xf>
    <xf numFmtId="3" fontId="249" fillId="205" borderId="293" xfId="0" applyNumberFormat="1" applyFont="1" applyFill="1" applyBorder="1" applyAlignment="1">
      <alignment horizontal="right" indent="1"/>
    </xf>
    <xf numFmtId="3" fontId="300" fillId="256" borderId="342" xfId="0" applyNumberFormat="1" applyFont="1" applyFill="1" applyBorder="1" applyAlignment="1">
      <alignment horizontal="right" indent="1"/>
    </xf>
    <xf numFmtId="3" fontId="351" fillId="307" borderId="391" xfId="0" applyNumberFormat="1" applyFont="1" applyFill="1" applyBorder="1" applyAlignment="1">
      <alignment horizontal="right" indent="1"/>
    </xf>
    <xf numFmtId="3" fontId="402" fillId="358" borderId="440" xfId="0" applyNumberFormat="1" applyFont="1" applyFill="1" applyBorder="1" applyAlignment="1">
      <alignment horizontal="right" indent="1"/>
    </xf>
    <xf numFmtId="3" fontId="453" fillId="409" borderId="489" xfId="0" applyNumberFormat="1" applyFont="1" applyFill="1" applyBorder="1" applyAlignment="1">
      <alignment horizontal="right" indent="1"/>
    </xf>
    <xf numFmtId="3" fontId="504" fillId="460" borderId="538" xfId="0" applyNumberFormat="1" applyFont="1" applyFill="1" applyBorder="1" applyAlignment="1">
      <alignment horizontal="right" indent="1"/>
    </xf>
    <xf numFmtId="3" fontId="555" fillId="511" borderId="587" xfId="0" applyNumberFormat="1" applyFont="1" applyFill="1" applyBorder="1" applyAlignment="1">
      <alignment horizontal="right" indent="1"/>
    </xf>
    <xf numFmtId="3" fontId="250" fillId="206" borderId="294" xfId="0" applyNumberFormat="1" applyFont="1" applyFill="1" applyBorder="1" applyAlignment="1">
      <alignment horizontal="right" indent="1"/>
    </xf>
    <xf numFmtId="3" fontId="301" fillId="257" borderId="343" xfId="0" applyNumberFormat="1" applyFont="1" applyFill="1" applyBorder="1" applyAlignment="1">
      <alignment horizontal="right" indent="1"/>
    </xf>
    <xf numFmtId="3" fontId="352" fillId="308" borderId="392" xfId="0" applyNumberFormat="1" applyFont="1" applyFill="1" applyBorder="1" applyAlignment="1">
      <alignment horizontal="right" indent="1"/>
    </xf>
    <xf numFmtId="3" fontId="403" fillId="359" borderId="441" xfId="0" applyNumberFormat="1" applyFont="1" applyFill="1" applyBorder="1" applyAlignment="1">
      <alignment horizontal="right" indent="1"/>
    </xf>
    <xf numFmtId="3" fontId="454" fillId="410" borderId="490" xfId="0" applyNumberFormat="1" applyFont="1" applyFill="1" applyBorder="1" applyAlignment="1">
      <alignment horizontal="right" indent="1"/>
    </xf>
    <xf numFmtId="3" fontId="505" fillId="461" borderId="539" xfId="0" applyNumberFormat="1" applyFont="1" applyFill="1" applyBorder="1" applyAlignment="1">
      <alignment horizontal="right" indent="1"/>
    </xf>
    <xf numFmtId="3" fontId="556" fillId="512" borderId="588" xfId="0" applyNumberFormat="1" applyFont="1" applyFill="1" applyBorder="1" applyAlignment="1">
      <alignment horizontal="right" indent="1"/>
    </xf>
    <xf numFmtId="3" fontId="251" fillId="207" borderId="295" xfId="0" applyNumberFormat="1" applyFont="1" applyFill="1" applyBorder="1" applyAlignment="1">
      <alignment horizontal="right" indent="1"/>
    </xf>
    <xf numFmtId="3" fontId="302" fillId="258" borderId="344" xfId="0" applyNumberFormat="1" applyFont="1" applyFill="1" applyBorder="1" applyAlignment="1">
      <alignment horizontal="right" indent="1"/>
    </xf>
    <xf numFmtId="3" fontId="353" fillId="309" borderId="393" xfId="0" applyNumberFormat="1" applyFont="1" applyFill="1" applyBorder="1" applyAlignment="1">
      <alignment horizontal="right" indent="1"/>
    </xf>
    <xf numFmtId="3" fontId="404" fillId="360" borderId="442" xfId="0" applyNumberFormat="1" applyFont="1" applyFill="1" applyBorder="1" applyAlignment="1">
      <alignment horizontal="right" indent="1"/>
    </xf>
    <xf numFmtId="3" fontId="455" fillId="411" borderId="491" xfId="0" applyNumberFormat="1" applyFont="1" applyFill="1" applyBorder="1" applyAlignment="1">
      <alignment horizontal="right" indent="1"/>
    </xf>
    <xf numFmtId="3" fontId="506" fillId="462" borderId="540" xfId="0" applyNumberFormat="1" applyFont="1" applyFill="1" applyBorder="1" applyAlignment="1">
      <alignment horizontal="right" indent="1"/>
    </xf>
    <xf numFmtId="3" fontId="557" fillId="513" borderId="589" xfId="0" applyNumberFormat="1" applyFont="1" applyFill="1" applyBorder="1" applyAlignment="1">
      <alignment horizontal="right" indent="1"/>
    </xf>
    <xf numFmtId="3" fontId="252" fillId="208" borderId="296" xfId="0" applyNumberFormat="1" applyFont="1" applyFill="1" applyBorder="1" applyAlignment="1">
      <alignment horizontal="right" indent="1"/>
    </xf>
    <xf numFmtId="3" fontId="303" fillId="259" borderId="345" xfId="0" applyNumberFormat="1" applyFont="1" applyFill="1" applyBorder="1" applyAlignment="1">
      <alignment horizontal="right" indent="1"/>
    </xf>
    <xf numFmtId="3" fontId="354" fillId="310" borderId="394" xfId="0" applyNumberFormat="1" applyFont="1" applyFill="1" applyBorder="1" applyAlignment="1">
      <alignment horizontal="right" indent="1"/>
    </xf>
    <xf numFmtId="3" fontId="405" fillId="361" borderId="443" xfId="0" applyNumberFormat="1" applyFont="1" applyFill="1" applyBorder="1" applyAlignment="1">
      <alignment horizontal="right" indent="1"/>
    </xf>
    <xf numFmtId="3" fontId="456" fillId="412" borderId="492" xfId="0" applyNumberFormat="1" applyFont="1" applyFill="1" applyBorder="1" applyAlignment="1">
      <alignment horizontal="right" indent="1"/>
    </xf>
    <xf numFmtId="3" fontId="507" fillId="463" borderId="541" xfId="0" applyNumberFormat="1" applyFont="1" applyFill="1" applyBorder="1" applyAlignment="1">
      <alignment horizontal="right" indent="1"/>
    </xf>
    <xf numFmtId="3" fontId="558" fillId="514" borderId="590" xfId="0" applyNumberFormat="1" applyFont="1" applyFill="1" applyBorder="1" applyAlignment="1">
      <alignment horizontal="right" indent="1"/>
    </xf>
    <xf numFmtId="3" fontId="253" fillId="209" borderId="297" xfId="0" applyNumberFormat="1" applyFont="1" applyFill="1" applyBorder="1" applyAlignment="1">
      <alignment horizontal="right" indent="1"/>
    </xf>
    <xf numFmtId="3" fontId="304" fillId="260" borderId="346" xfId="0" applyNumberFormat="1" applyFont="1" applyFill="1" applyBorder="1" applyAlignment="1">
      <alignment horizontal="right" indent="1"/>
    </xf>
    <xf numFmtId="3" fontId="355" fillId="311" borderId="395" xfId="0" applyNumberFormat="1" applyFont="1" applyFill="1" applyBorder="1" applyAlignment="1">
      <alignment horizontal="right" indent="1"/>
    </xf>
    <xf numFmtId="3" fontId="406" fillId="362" borderId="444" xfId="0" applyNumberFormat="1" applyFont="1" applyFill="1" applyBorder="1" applyAlignment="1">
      <alignment horizontal="right" indent="1"/>
    </xf>
    <xf numFmtId="3" fontId="457" fillId="413" borderId="493" xfId="0" applyNumberFormat="1" applyFont="1" applyFill="1" applyBorder="1" applyAlignment="1">
      <alignment horizontal="right" indent="1"/>
    </xf>
    <xf numFmtId="3" fontId="508" fillId="464" borderId="542" xfId="0" applyNumberFormat="1" applyFont="1" applyFill="1" applyBorder="1" applyAlignment="1">
      <alignment horizontal="right" indent="1"/>
    </xf>
    <xf numFmtId="3" fontId="559" fillId="515" borderId="591" xfId="0" applyNumberFormat="1" applyFont="1" applyFill="1" applyBorder="1" applyAlignment="1">
      <alignment horizontal="right" indent="1"/>
    </xf>
    <xf numFmtId="3" fontId="254" fillId="210" borderId="298" xfId="0" applyNumberFormat="1" applyFont="1" applyFill="1" applyBorder="1" applyAlignment="1">
      <alignment horizontal="right" indent="1"/>
    </xf>
    <xf numFmtId="3" fontId="305" fillId="261" borderId="347" xfId="0" applyNumberFormat="1" applyFont="1" applyFill="1" applyBorder="1" applyAlignment="1">
      <alignment horizontal="right" indent="1"/>
    </xf>
    <xf numFmtId="3" fontId="356" fillId="312" borderId="396" xfId="0" applyNumberFormat="1" applyFont="1" applyFill="1" applyBorder="1" applyAlignment="1">
      <alignment horizontal="right" indent="1"/>
    </xf>
    <xf numFmtId="3" fontId="407" fillId="363" borderId="445" xfId="0" applyNumberFormat="1" applyFont="1" applyFill="1" applyBorder="1" applyAlignment="1">
      <alignment horizontal="right" indent="1"/>
    </xf>
    <xf numFmtId="3" fontId="458" fillId="414" borderId="494" xfId="0" applyNumberFormat="1" applyFont="1" applyFill="1" applyBorder="1" applyAlignment="1">
      <alignment horizontal="right" indent="1"/>
    </xf>
    <xf numFmtId="3" fontId="509" fillId="465" borderId="543" xfId="0" applyNumberFormat="1" applyFont="1" applyFill="1" applyBorder="1" applyAlignment="1">
      <alignment horizontal="right" indent="1"/>
    </xf>
    <xf numFmtId="3" fontId="560" fillId="516" borderId="592" xfId="0" applyNumberFormat="1" applyFont="1" applyFill="1" applyBorder="1" applyAlignment="1">
      <alignment horizontal="right" indent="1"/>
    </xf>
    <xf numFmtId="3" fontId="255" fillId="211" borderId="299" xfId="0" applyNumberFormat="1" applyFont="1" applyFill="1" applyBorder="1" applyAlignment="1">
      <alignment horizontal="right" indent="1"/>
    </xf>
    <xf numFmtId="3" fontId="306" fillId="262" borderId="348" xfId="0" applyNumberFormat="1" applyFont="1" applyFill="1" applyBorder="1" applyAlignment="1">
      <alignment horizontal="right" indent="1"/>
    </xf>
    <xf numFmtId="3" fontId="357" fillId="313" borderId="397" xfId="0" applyNumberFormat="1" applyFont="1" applyFill="1" applyBorder="1" applyAlignment="1">
      <alignment horizontal="right" indent="1"/>
    </xf>
    <xf numFmtId="3" fontId="408" fillId="364" borderId="446" xfId="0" applyNumberFormat="1" applyFont="1" applyFill="1" applyBorder="1" applyAlignment="1">
      <alignment horizontal="right" indent="1"/>
    </xf>
    <xf numFmtId="3" fontId="459" fillId="415" borderId="495" xfId="0" applyNumberFormat="1" applyFont="1" applyFill="1" applyBorder="1" applyAlignment="1">
      <alignment horizontal="right" indent="1"/>
    </xf>
    <xf numFmtId="3" fontId="510" fillId="466" borderId="544" xfId="0" applyNumberFormat="1" applyFont="1" applyFill="1" applyBorder="1" applyAlignment="1">
      <alignment horizontal="right" indent="1"/>
    </xf>
    <xf numFmtId="3" fontId="561" fillId="517" borderId="593" xfId="0" applyNumberFormat="1" applyFont="1" applyFill="1" applyBorder="1" applyAlignment="1">
      <alignment horizontal="right" indent="1"/>
    </xf>
    <xf numFmtId="3" fontId="256" fillId="212" borderId="300" xfId="0" applyNumberFormat="1" applyFont="1" applyFill="1" applyBorder="1" applyAlignment="1">
      <alignment horizontal="right" indent="1"/>
    </xf>
    <xf numFmtId="3" fontId="307" fillId="263" borderId="349" xfId="0" applyNumberFormat="1" applyFont="1" applyFill="1" applyBorder="1" applyAlignment="1">
      <alignment horizontal="right" indent="1"/>
    </xf>
    <xf numFmtId="3" fontId="358" fillId="314" borderId="398" xfId="0" applyNumberFormat="1" applyFont="1" applyFill="1" applyBorder="1" applyAlignment="1">
      <alignment horizontal="right" indent="1"/>
    </xf>
    <xf numFmtId="3" fontId="409" fillId="365" borderId="447" xfId="0" applyNumberFormat="1" applyFont="1" applyFill="1" applyBorder="1" applyAlignment="1">
      <alignment horizontal="right" indent="1"/>
    </xf>
    <xf numFmtId="3" fontId="460" fillId="416" borderId="496" xfId="0" applyNumberFormat="1" applyFont="1" applyFill="1" applyBorder="1" applyAlignment="1">
      <alignment horizontal="right" indent="1"/>
    </xf>
    <xf numFmtId="3" fontId="511" fillId="467" borderId="545" xfId="0" applyNumberFormat="1" applyFont="1" applyFill="1" applyBorder="1" applyAlignment="1">
      <alignment horizontal="right" indent="1"/>
    </xf>
    <xf numFmtId="3" fontId="562" fillId="518" borderId="594" xfId="0" applyNumberFormat="1" applyFont="1" applyFill="1" applyBorder="1" applyAlignment="1">
      <alignment horizontal="right" indent="1"/>
    </xf>
    <xf numFmtId="3" fontId="257" fillId="213" borderId="301" xfId="0" applyNumberFormat="1" applyFont="1" applyFill="1" applyBorder="1" applyAlignment="1">
      <alignment horizontal="right" indent="1"/>
    </xf>
    <xf numFmtId="3" fontId="308" fillId="264" borderId="350" xfId="0" applyNumberFormat="1" applyFont="1" applyFill="1" applyBorder="1" applyAlignment="1">
      <alignment horizontal="right" indent="1"/>
    </xf>
    <xf numFmtId="3" fontId="359" fillId="315" borderId="399" xfId="0" applyNumberFormat="1" applyFont="1" applyFill="1" applyBorder="1" applyAlignment="1">
      <alignment horizontal="right" indent="1"/>
    </xf>
    <xf numFmtId="3" fontId="410" fillId="366" borderId="448" xfId="0" applyNumberFormat="1" applyFont="1" applyFill="1" applyBorder="1" applyAlignment="1">
      <alignment horizontal="right" indent="1"/>
    </xf>
    <xf numFmtId="3" fontId="461" fillId="417" borderId="497" xfId="0" applyNumberFormat="1" applyFont="1" applyFill="1" applyBorder="1" applyAlignment="1">
      <alignment horizontal="right" indent="1"/>
    </xf>
    <xf numFmtId="3" fontId="512" fillId="468" borderId="546" xfId="0" applyNumberFormat="1" applyFont="1" applyFill="1" applyBorder="1" applyAlignment="1">
      <alignment horizontal="right" indent="1"/>
    </xf>
    <xf numFmtId="3" fontId="563" fillId="519" borderId="595" xfId="0" applyNumberFormat="1" applyFont="1" applyFill="1" applyBorder="1" applyAlignment="1">
      <alignment horizontal="right" indent="1"/>
    </xf>
    <xf numFmtId="3" fontId="258" fillId="214" borderId="302" xfId="0" applyNumberFormat="1" applyFont="1" applyFill="1" applyBorder="1" applyAlignment="1">
      <alignment horizontal="right" indent="1"/>
    </xf>
    <xf numFmtId="3" fontId="309" fillId="265" borderId="351" xfId="0" applyNumberFormat="1" applyFont="1" applyFill="1" applyBorder="1" applyAlignment="1">
      <alignment horizontal="right" indent="1"/>
    </xf>
    <xf numFmtId="3" fontId="360" fillId="316" borderId="400" xfId="0" applyNumberFormat="1" applyFont="1" applyFill="1" applyBorder="1" applyAlignment="1">
      <alignment horizontal="right" indent="1"/>
    </xf>
    <xf numFmtId="3" fontId="411" fillId="367" borderId="449" xfId="0" applyNumberFormat="1" applyFont="1" applyFill="1" applyBorder="1" applyAlignment="1">
      <alignment horizontal="right" indent="1"/>
    </xf>
    <xf numFmtId="3" fontId="462" fillId="418" borderId="498" xfId="0" applyNumberFormat="1" applyFont="1" applyFill="1" applyBorder="1" applyAlignment="1">
      <alignment horizontal="right" indent="1"/>
    </xf>
    <xf numFmtId="3" fontId="513" fillId="469" borderId="547" xfId="0" applyNumberFormat="1" applyFont="1" applyFill="1" applyBorder="1" applyAlignment="1">
      <alignment horizontal="right" indent="1"/>
    </xf>
    <xf numFmtId="3" fontId="564" fillId="520" borderId="596" xfId="0" applyNumberFormat="1" applyFont="1" applyFill="1" applyBorder="1" applyAlignment="1">
      <alignment horizontal="right" indent="1"/>
    </xf>
    <xf numFmtId="3" fontId="259" fillId="215" borderId="303" xfId="0" applyNumberFormat="1" applyFont="1" applyFill="1" applyBorder="1" applyAlignment="1">
      <alignment horizontal="right" indent="1"/>
    </xf>
    <xf numFmtId="3" fontId="310" fillId="266" borderId="352" xfId="0" applyNumberFormat="1" applyFont="1" applyFill="1" applyBorder="1" applyAlignment="1">
      <alignment horizontal="right" indent="1"/>
    </xf>
    <xf numFmtId="3" fontId="361" fillId="317" borderId="401" xfId="0" applyNumberFormat="1" applyFont="1" applyFill="1" applyBorder="1" applyAlignment="1">
      <alignment horizontal="right" indent="1"/>
    </xf>
    <xf numFmtId="3" fontId="412" fillId="368" borderId="450" xfId="0" applyNumberFormat="1" applyFont="1" applyFill="1" applyBorder="1" applyAlignment="1">
      <alignment horizontal="right" indent="1"/>
    </xf>
    <xf numFmtId="3" fontId="463" fillId="419" borderId="499" xfId="0" applyNumberFormat="1" applyFont="1" applyFill="1" applyBorder="1" applyAlignment="1">
      <alignment horizontal="right" indent="1"/>
    </xf>
    <xf numFmtId="3" fontId="514" fillId="470" borderId="548" xfId="0" applyNumberFormat="1" applyFont="1" applyFill="1" applyBorder="1" applyAlignment="1">
      <alignment horizontal="right" indent="1"/>
    </xf>
    <xf numFmtId="3" fontId="565" fillId="521" borderId="597" xfId="0" applyNumberFormat="1" applyFont="1" applyFill="1" applyBorder="1" applyAlignment="1">
      <alignment horizontal="right" indent="1"/>
    </xf>
    <xf numFmtId="3" fontId="260" fillId="216" borderId="304" xfId="0" applyNumberFormat="1" applyFont="1" applyFill="1" applyBorder="1" applyAlignment="1">
      <alignment horizontal="right" indent="1"/>
    </xf>
    <xf numFmtId="3" fontId="311" fillId="267" borderId="353" xfId="0" applyNumberFormat="1" applyFont="1" applyFill="1" applyBorder="1" applyAlignment="1">
      <alignment horizontal="right" indent="1"/>
    </xf>
    <xf numFmtId="3" fontId="362" fillId="318" borderId="402" xfId="0" applyNumberFormat="1" applyFont="1" applyFill="1" applyBorder="1" applyAlignment="1">
      <alignment horizontal="right" indent="1"/>
    </xf>
    <xf numFmtId="3" fontId="413" fillId="369" borderId="451" xfId="0" applyNumberFormat="1" applyFont="1" applyFill="1" applyBorder="1" applyAlignment="1">
      <alignment horizontal="right" indent="1"/>
    </xf>
    <xf numFmtId="3" fontId="464" fillId="420" borderId="500" xfId="0" applyNumberFormat="1" applyFont="1" applyFill="1" applyBorder="1" applyAlignment="1">
      <alignment horizontal="right" indent="1"/>
    </xf>
    <xf numFmtId="3" fontId="515" fillId="471" borderId="549" xfId="0" applyNumberFormat="1" applyFont="1" applyFill="1" applyBorder="1" applyAlignment="1">
      <alignment horizontal="right" indent="1"/>
    </xf>
    <xf numFmtId="3" fontId="566" fillId="522" borderId="598" xfId="0" applyNumberFormat="1" applyFont="1" applyFill="1" applyBorder="1" applyAlignment="1">
      <alignment horizontal="right" indent="1"/>
    </xf>
    <xf numFmtId="3" fontId="261" fillId="217" borderId="305" xfId="0" applyNumberFormat="1" applyFont="1" applyFill="1" applyBorder="1" applyAlignment="1">
      <alignment horizontal="right" indent="1"/>
    </xf>
    <xf numFmtId="3" fontId="312" fillId="268" borderId="354" xfId="0" applyNumberFormat="1" applyFont="1" applyFill="1" applyBorder="1" applyAlignment="1">
      <alignment horizontal="right" indent="1"/>
    </xf>
    <xf numFmtId="3" fontId="363" fillId="319" borderId="403" xfId="0" applyNumberFormat="1" applyFont="1" applyFill="1" applyBorder="1" applyAlignment="1">
      <alignment horizontal="right" indent="1"/>
    </xf>
    <xf numFmtId="3" fontId="414" fillId="370" borderId="452" xfId="0" applyNumberFormat="1" applyFont="1" applyFill="1" applyBorder="1" applyAlignment="1">
      <alignment horizontal="right" indent="1"/>
    </xf>
    <xf numFmtId="3" fontId="465" fillId="421" borderId="501" xfId="0" applyNumberFormat="1" applyFont="1" applyFill="1" applyBorder="1" applyAlignment="1">
      <alignment horizontal="right" indent="1"/>
    </xf>
    <xf numFmtId="3" fontId="516" fillId="472" borderId="550" xfId="0" applyNumberFormat="1" applyFont="1" applyFill="1" applyBorder="1" applyAlignment="1">
      <alignment horizontal="right" indent="1"/>
    </xf>
    <xf numFmtId="3" fontId="567" fillId="523" borderId="599" xfId="0" applyNumberFormat="1" applyFont="1" applyFill="1" applyBorder="1" applyAlignment="1">
      <alignment horizontal="right" indent="1"/>
    </xf>
    <xf numFmtId="3" fontId="262" fillId="218" borderId="306" xfId="0" applyNumberFormat="1" applyFont="1" applyFill="1" applyBorder="1" applyAlignment="1">
      <alignment horizontal="right" indent="1"/>
    </xf>
    <xf numFmtId="3" fontId="313" fillId="269" borderId="355" xfId="0" applyNumberFormat="1" applyFont="1" applyFill="1" applyBorder="1" applyAlignment="1">
      <alignment horizontal="right" indent="1"/>
    </xf>
    <xf numFmtId="3" fontId="364" fillId="320" borderId="404" xfId="0" applyNumberFormat="1" applyFont="1" applyFill="1" applyBorder="1" applyAlignment="1">
      <alignment horizontal="right" indent="1"/>
    </xf>
    <xf numFmtId="3" fontId="415" fillId="371" borderId="453" xfId="0" applyNumberFormat="1" applyFont="1" applyFill="1" applyBorder="1" applyAlignment="1">
      <alignment horizontal="right" indent="1"/>
    </xf>
    <xf numFmtId="3" fontId="466" fillId="422" borderId="502" xfId="0" applyNumberFormat="1" applyFont="1" applyFill="1" applyBorder="1" applyAlignment="1">
      <alignment horizontal="right" indent="1"/>
    </xf>
    <xf numFmtId="3" fontId="517" fillId="473" borderId="551" xfId="0" applyNumberFormat="1" applyFont="1" applyFill="1" applyBorder="1" applyAlignment="1">
      <alignment horizontal="right" indent="1"/>
    </xf>
    <xf numFmtId="3" fontId="568" fillId="524" borderId="600" xfId="0" applyNumberFormat="1" applyFont="1" applyFill="1" applyBorder="1" applyAlignment="1">
      <alignment horizontal="right" indent="1"/>
    </xf>
    <xf numFmtId="3" fontId="263" fillId="219" borderId="307" xfId="0" applyNumberFormat="1" applyFont="1" applyFill="1" applyBorder="1" applyAlignment="1">
      <alignment horizontal="right" indent="1"/>
    </xf>
    <xf numFmtId="3" fontId="314" fillId="270" borderId="356" xfId="0" applyNumberFormat="1" applyFont="1" applyFill="1" applyBorder="1" applyAlignment="1">
      <alignment horizontal="right" indent="1"/>
    </xf>
    <xf numFmtId="3" fontId="365" fillId="321" borderId="405" xfId="0" applyNumberFormat="1" applyFont="1" applyFill="1" applyBorder="1" applyAlignment="1">
      <alignment horizontal="right" indent="1"/>
    </xf>
    <xf numFmtId="3" fontId="416" fillId="372" borderId="454" xfId="0" applyNumberFormat="1" applyFont="1" applyFill="1" applyBorder="1" applyAlignment="1">
      <alignment horizontal="right" indent="1"/>
    </xf>
    <xf numFmtId="3" fontId="467" fillId="423" borderId="503" xfId="0" applyNumberFormat="1" applyFont="1" applyFill="1" applyBorder="1" applyAlignment="1">
      <alignment horizontal="right" indent="1"/>
    </xf>
    <xf numFmtId="3" fontId="518" fillId="474" borderId="552" xfId="0" applyNumberFormat="1" applyFont="1" applyFill="1" applyBorder="1" applyAlignment="1">
      <alignment horizontal="right" indent="1"/>
    </xf>
    <xf numFmtId="3" fontId="569" fillId="525" borderId="601" xfId="0" applyNumberFormat="1" applyFont="1" applyFill="1" applyBorder="1" applyAlignment="1">
      <alignment horizontal="right" indent="1"/>
    </xf>
    <xf numFmtId="3" fontId="264" fillId="220" borderId="308" xfId="0" applyNumberFormat="1" applyFont="1" applyFill="1" applyBorder="1" applyAlignment="1">
      <alignment horizontal="right" indent="1"/>
    </xf>
    <xf numFmtId="3" fontId="315" fillId="271" borderId="357" xfId="0" applyNumberFormat="1" applyFont="1" applyFill="1" applyBorder="1" applyAlignment="1">
      <alignment horizontal="right" indent="1"/>
    </xf>
    <xf numFmtId="3" fontId="366" fillId="322" borderId="406" xfId="0" applyNumberFormat="1" applyFont="1" applyFill="1" applyBorder="1" applyAlignment="1">
      <alignment horizontal="right" indent="1"/>
    </xf>
    <xf numFmtId="3" fontId="417" fillId="373" borderId="455" xfId="0" applyNumberFormat="1" applyFont="1" applyFill="1" applyBorder="1" applyAlignment="1">
      <alignment horizontal="right" indent="1"/>
    </xf>
    <xf numFmtId="3" fontId="468" fillId="424" borderId="504" xfId="0" applyNumberFormat="1" applyFont="1" applyFill="1" applyBorder="1" applyAlignment="1">
      <alignment horizontal="right" indent="1"/>
    </xf>
    <xf numFmtId="3" fontId="519" fillId="475" borderId="553" xfId="0" applyNumberFormat="1" applyFont="1" applyFill="1" applyBorder="1" applyAlignment="1">
      <alignment horizontal="right" indent="1"/>
    </xf>
    <xf numFmtId="3" fontId="570" fillId="526" borderId="602" xfId="0" applyNumberFormat="1" applyFont="1" applyFill="1" applyBorder="1" applyAlignment="1">
      <alignment horizontal="right" indent="1"/>
    </xf>
    <xf numFmtId="3" fontId="265" fillId="221" borderId="309" xfId="0" applyNumberFormat="1" applyFont="1" applyFill="1" applyBorder="1" applyAlignment="1">
      <alignment horizontal="right" indent="1"/>
    </xf>
    <xf numFmtId="3" fontId="316" fillId="272" borderId="358" xfId="0" applyNumberFormat="1" applyFont="1" applyFill="1" applyBorder="1" applyAlignment="1">
      <alignment horizontal="right" indent="1"/>
    </xf>
    <xf numFmtId="3" fontId="367" fillId="323" borderId="407" xfId="0" applyNumberFormat="1" applyFont="1" applyFill="1" applyBorder="1" applyAlignment="1">
      <alignment horizontal="right" indent="1"/>
    </xf>
    <xf numFmtId="3" fontId="418" fillId="374" borderId="456" xfId="0" applyNumberFormat="1" applyFont="1" applyFill="1" applyBorder="1" applyAlignment="1">
      <alignment horizontal="right" indent="1"/>
    </xf>
    <xf numFmtId="3" fontId="469" fillId="425" borderId="505" xfId="0" applyNumberFormat="1" applyFont="1" applyFill="1" applyBorder="1" applyAlignment="1">
      <alignment horizontal="right" indent="1"/>
    </xf>
    <xf numFmtId="3" fontId="520" fillId="476" borderId="554" xfId="0" applyNumberFormat="1" applyFont="1" applyFill="1" applyBorder="1" applyAlignment="1">
      <alignment horizontal="right" indent="1"/>
    </xf>
    <xf numFmtId="3" fontId="571" fillId="527" borderId="603" xfId="0" applyNumberFormat="1" applyFont="1" applyFill="1" applyBorder="1" applyAlignment="1">
      <alignment horizontal="right" indent="1"/>
    </xf>
    <xf numFmtId="3" fontId="266" fillId="222" borderId="310" xfId="0" applyNumberFormat="1" applyFont="1" applyFill="1" applyBorder="1" applyAlignment="1">
      <alignment horizontal="right" indent="1"/>
    </xf>
    <xf numFmtId="3" fontId="317" fillId="273" borderId="359" xfId="0" applyNumberFormat="1" applyFont="1" applyFill="1" applyBorder="1" applyAlignment="1">
      <alignment horizontal="right" indent="1"/>
    </xf>
    <xf numFmtId="3" fontId="368" fillId="324" borderId="408" xfId="0" applyNumberFormat="1" applyFont="1" applyFill="1" applyBorder="1" applyAlignment="1">
      <alignment horizontal="right" indent="1"/>
    </xf>
    <xf numFmtId="3" fontId="419" fillId="375" borderId="457" xfId="0" applyNumberFormat="1" applyFont="1" applyFill="1" applyBorder="1" applyAlignment="1">
      <alignment horizontal="right" indent="1"/>
    </xf>
    <xf numFmtId="3" fontId="470" fillId="426" borderId="506" xfId="0" applyNumberFormat="1" applyFont="1" applyFill="1" applyBorder="1" applyAlignment="1">
      <alignment horizontal="right" indent="1"/>
    </xf>
    <xf numFmtId="3" fontId="521" fillId="477" borderId="555" xfId="0" applyNumberFormat="1" applyFont="1" applyFill="1" applyBorder="1" applyAlignment="1">
      <alignment horizontal="right" indent="1"/>
    </xf>
    <xf numFmtId="3" fontId="572" fillId="528" borderId="604" xfId="0" applyNumberFormat="1" applyFont="1" applyFill="1" applyBorder="1" applyAlignment="1">
      <alignment horizontal="right" indent="1"/>
    </xf>
    <xf numFmtId="3" fontId="267" fillId="223" borderId="311" xfId="0" applyNumberFormat="1" applyFont="1" applyFill="1" applyBorder="1" applyAlignment="1">
      <alignment horizontal="right" indent="1"/>
    </xf>
    <xf numFmtId="3" fontId="318" fillId="274" borderId="360" xfId="0" applyNumberFormat="1" applyFont="1" applyFill="1" applyBorder="1" applyAlignment="1">
      <alignment horizontal="right" indent="1"/>
    </xf>
    <xf numFmtId="3" fontId="369" fillId="325" borderId="409" xfId="0" applyNumberFormat="1" applyFont="1" applyFill="1" applyBorder="1" applyAlignment="1">
      <alignment horizontal="right" indent="1"/>
    </xf>
    <xf numFmtId="3" fontId="420" fillId="376" borderId="458" xfId="0" applyNumberFormat="1" applyFont="1" applyFill="1" applyBorder="1" applyAlignment="1">
      <alignment horizontal="right" indent="1"/>
    </xf>
    <xf numFmtId="3" fontId="471" fillId="427" borderId="507" xfId="0" applyNumberFormat="1" applyFont="1" applyFill="1" applyBorder="1" applyAlignment="1">
      <alignment horizontal="right" indent="1"/>
    </xf>
    <xf numFmtId="3" fontId="522" fillId="478" borderId="556" xfId="0" applyNumberFormat="1" applyFont="1" applyFill="1" applyBorder="1" applyAlignment="1">
      <alignment horizontal="right" indent="1"/>
    </xf>
    <xf numFmtId="3" fontId="573" fillId="529" borderId="605" xfId="0" applyNumberFormat="1" applyFont="1" applyFill="1" applyBorder="1" applyAlignment="1">
      <alignment horizontal="right" indent="1"/>
    </xf>
    <xf numFmtId="3" fontId="268" fillId="224" borderId="312" xfId="0" applyNumberFormat="1" applyFont="1" applyFill="1" applyBorder="1" applyAlignment="1">
      <alignment horizontal="right" indent="1"/>
    </xf>
    <xf numFmtId="3" fontId="319" fillId="275" borderId="361" xfId="0" applyNumberFormat="1" applyFont="1" applyFill="1" applyBorder="1" applyAlignment="1">
      <alignment horizontal="right" indent="1"/>
    </xf>
    <xf numFmtId="3" fontId="370" fillId="326" borderId="410" xfId="0" applyNumberFormat="1" applyFont="1" applyFill="1" applyBorder="1" applyAlignment="1">
      <alignment horizontal="right" indent="1"/>
    </xf>
    <xf numFmtId="3" fontId="421" fillId="377" borderId="459" xfId="0" applyNumberFormat="1" applyFont="1" applyFill="1" applyBorder="1" applyAlignment="1">
      <alignment horizontal="right" indent="1"/>
    </xf>
    <xf numFmtId="3" fontId="472" fillId="428" borderId="508" xfId="0" applyNumberFormat="1" applyFont="1" applyFill="1" applyBorder="1" applyAlignment="1">
      <alignment horizontal="right" indent="1"/>
    </xf>
    <xf numFmtId="3" fontId="523" fillId="479" borderId="557" xfId="0" applyNumberFormat="1" applyFont="1" applyFill="1" applyBorder="1" applyAlignment="1">
      <alignment horizontal="right" indent="1"/>
    </xf>
    <xf numFmtId="3" fontId="574" fillId="530" borderId="606" xfId="0" applyNumberFormat="1" applyFont="1" applyFill="1" applyBorder="1" applyAlignment="1">
      <alignment horizontal="right" indent="1"/>
    </xf>
    <xf numFmtId="3" fontId="269" fillId="225" borderId="313" xfId="0" applyNumberFormat="1" applyFont="1" applyFill="1" applyBorder="1" applyAlignment="1">
      <alignment horizontal="right" indent="1"/>
    </xf>
    <xf numFmtId="3" fontId="320" fillId="276" borderId="362" xfId="0" applyNumberFormat="1" applyFont="1" applyFill="1" applyBorder="1" applyAlignment="1">
      <alignment horizontal="right" indent="1"/>
    </xf>
    <xf numFmtId="3" fontId="371" fillId="327" borderId="411" xfId="0" applyNumberFormat="1" applyFont="1" applyFill="1" applyBorder="1" applyAlignment="1">
      <alignment horizontal="right" indent="1"/>
    </xf>
    <xf numFmtId="3" fontId="422" fillId="378" borderId="460" xfId="0" applyNumberFormat="1" applyFont="1" applyFill="1" applyBorder="1" applyAlignment="1">
      <alignment horizontal="right" indent="1"/>
    </xf>
    <xf numFmtId="3" fontId="473" fillId="429" borderId="509" xfId="0" applyNumberFormat="1" applyFont="1" applyFill="1" applyBorder="1" applyAlignment="1">
      <alignment horizontal="right" indent="1"/>
    </xf>
    <xf numFmtId="3" fontId="524" fillId="480" borderId="558" xfId="0" applyNumberFormat="1" applyFont="1" applyFill="1" applyBorder="1" applyAlignment="1">
      <alignment horizontal="right" indent="1"/>
    </xf>
    <xf numFmtId="3" fontId="575" fillId="531" borderId="607" xfId="0" applyNumberFormat="1" applyFont="1" applyFill="1" applyBorder="1" applyAlignment="1">
      <alignment horizontal="right" indent="1"/>
    </xf>
    <xf numFmtId="3" fontId="270" fillId="226" borderId="314" xfId="0" applyNumberFormat="1" applyFont="1" applyFill="1" applyBorder="1" applyAlignment="1">
      <alignment horizontal="right" indent="1"/>
    </xf>
    <xf numFmtId="3" fontId="321" fillId="277" borderId="363" xfId="0" applyNumberFormat="1" applyFont="1" applyFill="1" applyBorder="1" applyAlignment="1">
      <alignment horizontal="right" indent="1"/>
    </xf>
    <xf numFmtId="3" fontId="372" fillId="328" borderId="412" xfId="0" applyNumberFormat="1" applyFont="1" applyFill="1" applyBorder="1" applyAlignment="1">
      <alignment horizontal="right" indent="1"/>
    </xf>
    <xf numFmtId="3" fontId="423" fillId="379" borderId="461" xfId="0" applyNumberFormat="1" applyFont="1" applyFill="1" applyBorder="1" applyAlignment="1">
      <alignment horizontal="right" indent="1"/>
    </xf>
    <xf numFmtId="3" fontId="474" fillId="430" borderId="510" xfId="0" applyNumberFormat="1" applyFont="1" applyFill="1" applyBorder="1" applyAlignment="1">
      <alignment horizontal="right" indent="1"/>
    </xf>
    <xf numFmtId="3" fontId="525" fillId="481" borderId="559" xfId="0" applyNumberFormat="1" applyFont="1" applyFill="1" applyBorder="1" applyAlignment="1">
      <alignment horizontal="right" indent="1"/>
    </xf>
    <xf numFmtId="3" fontId="576" fillId="532" borderId="608" xfId="0" applyNumberFormat="1" applyFont="1" applyFill="1" applyBorder="1" applyAlignment="1">
      <alignment horizontal="right" indent="1"/>
    </xf>
    <xf numFmtId="3" fontId="271" fillId="227" borderId="315" xfId="0" applyNumberFormat="1" applyFont="1" applyFill="1" applyBorder="1" applyAlignment="1">
      <alignment horizontal="right" indent="1"/>
    </xf>
    <xf numFmtId="3" fontId="322" fillId="278" borderId="364" xfId="0" applyNumberFormat="1" applyFont="1" applyFill="1" applyBorder="1" applyAlignment="1">
      <alignment horizontal="right" indent="1"/>
    </xf>
    <xf numFmtId="3" fontId="373" fillId="329" borderId="413" xfId="0" applyNumberFormat="1" applyFont="1" applyFill="1" applyBorder="1" applyAlignment="1">
      <alignment horizontal="right" indent="1"/>
    </xf>
    <xf numFmtId="3" fontId="424" fillId="380" borderId="462" xfId="0" applyNumberFormat="1" applyFont="1" applyFill="1" applyBorder="1" applyAlignment="1">
      <alignment horizontal="right" indent="1"/>
    </xf>
    <xf numFmtId="3" fontId="475" fillId="431" borderId="511" xfId="0" applyNumberFormat="1" applyFont="1" applyFill="1" applyBorder="1" applyAlignment="1">
      <alignment horizontal="right" indent="1"/>
    </xf>
    <xf numFmtId="3" fontId="526" fillId="482" borderId="560" xfId="0" applyNumberFormat="1" applyFont="1" applyFill="1" applyBorder="1" applyAlignment="1">
      <alignment horizontal="right" indent="1"/>
    </xf>
    <xf numFmtId="3" fontId="577" fillId="533" borderId="609" xfId="0" applyNumberFormat="1" applyFont="1" applyFill="1" applyBorder="1" applyAlignment="1">
      <alignment horizontal="right" indent="1"/>
    </xf>
    <xf numFmtId="3" fontId="272" fillId="228" borderId="316" xfId="0" applyNumberFormat="1" applyFont="1" applyFill="1" applyBorder="1" applyAlignment="1">
      <alignment horizontal="right" indent="1"/>
    </xf>
    <xf numFmtId="3" fontId="323" fillId="279" borderId="365" xfId="0" applyNumberFormat="1" applyFont="1" applyFill="1" applyBorder="1" applyAlignment="1">
      <alignment horizontal="right" indent="1"/>
    </xf>
    <xf numFmtId="3" fontId="374" fillId="330" borderId="414" xfId="0" applyNumberFormat="1" applyFont="1" applyFill="1" applyBorder="1" applyAlignment="1">
      <alignment horizontal="right" indent="1"/>
    </xf>
    <xf numFmtId="3" fontId="425" fillId="381" borderId="463" xfId="0" applyNumberFormat="1" applyFont="1" applyFill="1" applyBorder="1" applyAlignment="1">
      <alignment horizontal="right" indent="1"/>
    </xf>
    <xf numFmtId="3" fontId="476" fillId="432" borderId="512" xfId="0" applyNumberFormat="1" applyFont="1" applyFill="1" applyBorder="1" applyAlignment="1">
      <alignment horizontal="right" indent="1"/>
    </xf>
    <xf numFmtId="3" fontId="527" fillId="483" borderId="561" xfId="0" applyNumberFormat="1" applyFont="1" applyFill="1" applyBorder="1" applyAlignment="1">
      <alignment horizontal="right" indent="1"/>
    </xf>
    <xf numFmtId="3" fontId="578" fillId="534" borderId="610" xfId="0" applyNumberFormat="1" applyFont="1" applyFill="1" applyBorder="1" applyAlignment="1">
      <alignment horizontal="right" indent="1"/>
    </xf>
    <xf numFmtId="3" fontId="273" fillId="229" borderId="317" xfId="0" applyNumberFormat="1" applyFont="1" applyFill="1" applyBorder="1" applyAlignment="1">
      <alignment horizontal="right" indent="1"/>
    </xf>
    <xf numFmtId="3" fontId="324" fillId="280" borderId="366" xfId="0" applyNumberFormat="1" applyFont="1" applyFill="1" applyBorder="1" applyAlignment="1">
      <alignment horizontal="right" indent="1"/>
    </xf>
    <xf numFmtId="3" fontId="375" fillId="331" borderId="415" xfId="0" applyNumberFormat="1" applyFont="1" applyFill="1" applyBorder="1" applyAlignment="1">
      <alignment horizontal="right" indent="1"/>
    </xf>
    <xf numFmtId="3" fontId="426" fillId="382" borderId="464" xfId="0" applyNumberFormat="1" applyFont="1" applyFill="1" applyBorder="1" applyAlignment="1">
      <alignment horizontal="right" indent="1"/>
    </xf>
    <xf numFmtId="3" fontId="477" fillId="433" borderId="513" xfId="0" applyNumberFormat="1" applyFont="1" applyFill="1" applyBorder="1" applyAlignment="1">
      <alignment horizontal="right" indent="1"/>
    </xf>
    <xf numFmtId="3" fontId="528" fillId="484" borderId="562" xfId="0" applyNumberFormat="1" applyFont="1" applyFill="1" applyBorder="1" applyAlignment="1">
      <alignment horizontal="right" indent="1"/>
    </xf>
    <xf numFmtId="3" fontId="579" fillId="535" borderId="611" xfId="0" applyNumberFormat="1" applyFont="1" applyFill="1" applyBorder="1" applyAlignment="1">
      <alignment horizontal="right" indent="1"/>
    </xf>
    <xf numFmtId="3" fontId="274" fillId="230" borderId="318" xfId="0" applyNumberFormat="1" applyFont="1" applyFill="1" applyBorder="1" applyAlignment="1">
      <alignment horizontal="right" indent="1"/>
    </xf>
    <xf numFmtId="3" fontId="325" fillId="281" borderId="367" xfId="0" applyNumberFormat="1" applyFont="1" applyFill="1" applyBorder="1" applyAlignment="1">
      <alignment horizontal="right" indent="1"/>
    </xf>
    <xf numFmtId="3" fontId="376" fillId="332" borderId="416" xfId="0" applyNumberFormat="1" applyFont="1" applyFill="1" applyBorder="1" applyAlignment="1">
      <alignment horizontal="right" indent="1"/>
    </xf>
    <xf numFmtId="3" fontId="427" fillId="383" borderId="465" xfId="0" applyNumberFormat="1" applyFont="1" applyFill="1" applyBorder="1" applyAlignment="1">
      <alignment horizontal="right" indent="1"/>
    </xf>
    <xf numFmtId="3" fontId="478" fillId="434" borderId="514" xfId="0" applyNumberFormat="1" applyFont="1" applyFill="1" applyBorder="1" applyAlignment="1">
      <alignment horizontal="right" indent="1"/>
    </xf>
    <xf numFmtId="3" fontId="529" fillId="485" borderId="563" xfId="0" applyNumberFormat="1" applyFont="1" applyFill="1" applyBorder="1" applyAlignment="1">
      <alignment horizontal="right" indent="1"/>
    </xf>
    <xf numFmtId="3" fontId="580" fillId="536" borderId="612" xfId="0" applyNumberFormat="1" applyFont="1" applyFill="1" applyBorder="1" applyAlignment="1">
      <alignment horizontal="right" indent="1"/>
    </xf>
    <xf numFmtId="3" fontId="275" fillId="231" borderId="319" xfId="0" applyNumberFormat="1" applyFont="1" applyFill="1" applyBorder="1" applyAlignment="1">
      <alignment horizontal="right" indent="1"/>
    </xf>
    <xf numFmtId="3" fontId="326" fillId="282" borderId="368" xfId="0" applyNumberFormat="1" applyFont="1" applyFill="1" applyBorder="1" applyAlignment="1">
      <alignment horizontal="right" indent="1"/>
    </xf>
    <xf numFmtId="3" fontId="377" fillId="333" borderId="417" xfId="0" applyNumberFormat="1" applyFont="1" applyFill="1" applyBorder="1" applyAlignment="1">
      <alignment horizontal="right" indent="1"/>
    </xf>
    <xf numFmtId="3" fontId="428" fillId="384" borderId="466" xfId="0" applyNumberFormat="1" applyFont="1" applyFill="1" applyBorder="1" applyAlignment="1">
      <alignment horizontal="right" indent="1"/>
    </xf>
    <xf numFmtId="3" fontId="479" fillId="435" borderId="515" xfId="0" applyNumberFormat="1" applyFont="1" applyFill="1" applyBorder="1" applyAlignment="1">
      <alignment horizontal="right" indent="1"/>
    </xf>
    <xf numFmtId="3" fontId="530" fillId="486" borderId="564" xfId="0" applyNumberFormat="1" applyFont="1" applyFill="1" applyBorder="1" applyAlignment="1">
      <alignment horizontal="right" indent="1"/>
    </xf>
    <xf numFmtId="3" fontId="581" fillId="537" borderId="613" xfId="0" applyNumberFormat="1" applyFont="1" applyFill="1" applyBorder="1" applyAlignment="1">
      <alignment horizontal="right" indent="1"/>
    </xf>
    <xf numFmtId="3" fontId="276" fillId="232" borderId="320" xfId="0" applyNumberFormat="1" applyFont="1" applyFill="1" applyBorder="1" applyAlignment="1">
      <alignment horizontal="right" indent="1"/>
    </xf>
    <xf numFmtId="3" fontId="327" fillId="283" borderId="369" xfId="0" applyNumberFormat="1" applyFont="1" applyFill="1" applyBorder="1" applyAlignment="1">
      <alignment horizontal="right" indent="1"/>
    </xf>
    <xf numFmtId="3" fontId="378" fillId="334" borderId="418" xfId="0" applyNumberFormat="1" applyFont="1" applyFill="1" applyBorder="1" applyAlignment="1">
      <alignment horizontal="right" indent="1"/>
    </xf>
    <xf numFmtId="3" fontId="429" fillId="385" borderId="467" xfId="0" applyNumberFormat="1" applyFont="1" applyFill="1" applyBorder="1" applyAlignment="1">
      <alignment horizontal="right" indent="1"/>
    </xf>
    <xf numFmtId="3" fontId="480" fillId="436" borderId="516" xfId="0" applyNumberFormat="1" applyFont="1" applyFill="1" applyBorder="1" applyAlignment="1">
      <alignment horizontal="right" indent="1"/>
    </xf>
    <xf numFmtId="3" fontId="531" fillId="487" borderId="565" xfId="0" applyNumberFormat="1" applyFont="1" applyFill="1" applyBorder="1" applyAlignment="1">
      <alignment horizontal="right" indent="1"/>
    </xf>
    <xf numFmtId="3" fontId="582" fillId="538" borderId="614" xfId="0" applyNumberFormat="1" applyFont="1" applyFill="1" applyBorder="1" applyAlignment="1">
      <alignment horizontal="right" indent="1"/>
    </xf>
    <xf numFmtId="3" fontId="277" fillId="233" borderId="321" xfId="0" applyNumberFormat="1" applyFont="1" applyFill="1" applyBorder="1" applyAlignment="1">
      <alignment horizontal="right" indent="1"/>
    </xf>
    <xf numFmtId="3" fontId="328" fillId="284" borderId="370" xfId="0" applyNumberFormat="1" applyFont="1" applyFill="1" applyBorder="1" applyAlignment="1">
      <alignment horizontal="right" indent="1"/>
    </xf>
    <xf numFmtId="3" fontId="379" fillId="335" borderId="419" xfId="0" applyNumberFormat="1" applyFont="1" applyFill="1" applyBorder="1" applyAlignment="1">
      <alignment horizontal="right" indent="1"/>
    </xf>
    <xf numFmtId="3" fontId="430" fillId="386" borderId="468" xfId="0" applyNumberFormat="1" applyFont="1" applyFill="1" applyBorder="1" applyAlignment="1">
      <alignment horizontal="right" indent="1"/>
    </xf>
    <xf numFmtId="3" fontId="481" fillId="437" borderId="517" xfId="0" applyNumberFormat="1" applyFont="1" applyFill="1" applyBorder="1" applyAlignment="1">
      <alignment horizontal="right" indent="1"/>
    </xf>
    <xf numFmtId="3" fontId="532" fillId="488" borderId="566" xfId="0" applyNumberFormat="1" applyFont="1" applyFill="1" applyBorder="1" applyAlignment="1">
      <alignment horizontal="right" indent="1"/>
    </xf>
    <xf numFmtId="3" fontId="583" fillId="539" borderId="615" xfId="0" applyNumberFormat="1" applyFont="1" applyFill="1" applyBorder="1" applyAlignment="1">
      <alignment horizontal="right" indent="1"/>
    </xf>
    <xf numFmtId="3" fontId="278" fillId="234" borderId="322" xfId="0" applyNumberFormat="1" applyFont="1" applyFill="1" applyBorder="1" applyAlignment="1">
      <alignment horizontal="right" indent="1"/>
    </xf>
    <xf numFmtId="3" fontId="329" fillId="285" borderId="371" xfId="0" applyNumberFormat="1" applyFont="1" applyFill="1" applyBorder="1" applyAlignment="1">
      <alignment horizontal="right" indent="1"/>
    </xf>
    <xf numFmtId="3" fontId="380" fillId="336" borderId="420" xfId="0" applyNumberFormat="1" applyFont="1" applyFill="1" applyBorder="1" applyAlignment="1">
      <alignment horizontal="right" indent="1"/>
    </xf>
    <xf numFmtId="3" fontId="431" fillId="387" borderId="469" xfId="0" applyNumberFormat="1" applyFont="1" applyFill="1" applyBorder="1" applyAlignment="1">
      <alignment horizontal="right" indent="1"/>
    </xf>
    <xf numFmtId="3" fontId="482" fillId="438" borderId="518" xfId="0" applyNumberFormat="1" applyFont="1" applyFill="1" applyBorder="1" applyAlignment="1">
      <alignment horizontal="right" indent="1"/>
    </xf>
    <xf numFmtId="3" fontId="533" fillId="489" borderId="567" xfId="0" applyNumberFormat="1" applyFont="1" applyFill="1" applyBorder="1" applyAlignment="1">
      <alignment horizontal="right" indent="1"/>
    </xf>
    <xf numFmtId="3" fontId="584" fillId="540" borderId="616" xfId="0" applyNumberFormat="1" applyFont="1" applyFill="1" applyBorder="1" applyAlignment="1">
      <alignment horizontal="right" indent="1"/>
    </xf>
    <xf numFmtId="3" fontId="279" fillId="235" borderId="323" xfId="0" applyNumberFormat="1" applyFont="1" applyFill="1" applyBorder="1" applyAlignment="1">
      <alignment horizontal="right" indent="1"/>
    </xf>
    <xf numFmtId="3" fontId="330" fillId="286" borderId="372" xfId="0" applyNumberFormat="1" applyFont="1" applyFill="1" applyBorder="1" applyAlignment="1">
      <alignment horizontal="right" indent="1"/>
    </xf>
    <xf numFmtId="3" fontId="381" fillId="337" borderId="421" xfId="0" applyNumberFormat="1" applyFont="1" applyFill="1" applyBorder="1" applyAlignment="1">
      <alignment horizontal="right" indent="1"/>
    </xf>
    <xf numFmtId="3" fontId="432" fillId="388" borderId="470" xfId="0" applyNumberFormat="1" applyFont="1" applyFill="1" applyBorder="1" applyAlignment="1">
      <alignment horizontal="right" indent="1"/>
    </xf>
    <xf numFmtId="3" fontId="483" fillId="439" borderId="519" xfId="0" applyNumberFormat="1" applyFont="1" applyFill="1" applyBorder="1" applyAlignment="1">
      <alignment horizontal="right" indent="1"/>
    </xf>
    <xf numFmtId="3" fontId="534" fillId="490" borderId="568" xfId="0" applyNumberFormat="1" applyFont="1" applyFill="1" applyBorder="1" applyAlignment="1">
      <alignment horizontal="right" indent="1"/>
    </xf>
    <xf numFmtId="3" fontId="585" fillId="541" borderId="617" xfId="0" applyNumberFormat="1" applyFont="1" applyFill="1" applyBorder="1" applyAlignment="1">
      <alignment horizontal="right" indent="1"/>
    </xf>
    <xf numFmtId="3" fontId="280" fillId="236" borderId="324" xfId="0" applyNumberFormat="1" applyFont="1" applyFill="1" applyBorder="1" applyAlignment="1">
      <alignment horizontal="right" indent="1"/>
    </xf>
    <xf numFmtId="3" fontId="331" fillId="287" borderId="373" xfId="0" applyNumberFormat="1" applyFont="1" applyFill="1" applyBorder="1" applyAlignment="1">
      <alignment horizontal="right" indent="1"/>
    </xf>
    <xf numFmtId="3" fontId="382" fillId="338" borderId="422" xfId="0" applyNumberFormat="1" applyFont="1" applyFill="1" applyBorder="1" applyAlignment="1">
      <alignment horizontal="right" indent="1"/>
    </xf>
    <xf numFmtId="3" fontId="433" fillId="389" borderId="471" xfId="0" applyNumberFormat="1" applyFont="1" applyFill="1" applyBorder="1" applyAlignment="1">
      <alignment horizontal="right" indent="1"/>
    </xf>
    <xf numFmtId="3" fontId="484" fillId="440" borderId="520" xfId="0" applyNumberFormat="1" applyFont="1" applyFill="1" applyBorder="1" applyAlignment="1">
      <alignment horizontal="right" indent="1"/>
    </xf>
    <xf numFmtId="3" fontId="535" fillId="491" borderId="569" xfId="0" applyNumberFormat="1" applyFont="1" applyFill="1" applyBorder="1" applyAlignment="1">
      <alignment horizontal="right" indent="1"/>
    </xf>
    <xf numFmtId="3" fontId="586" fillId="542" borderId="618" xfId="0" applyNumberFormat="1" applyFont="1" applyFill="1" applyBorder="1" applyAlignment="1">
      <alignment horizontal="right" indent="1"/>
    </xf>
    <xf numFmtId="3" fontId="281" fillId="237" borderId="325" xfId="0" applyNumberFormat="1" applyFont="1" applyFill="1" applyBorder="1" applyAlignment="1">
      <alignment horizontal="right" indent="1"/>
    </xf>
    <xf numFmtId="3" fontId="332" fillId="288" borderId="374" xfId="0" applyNumberFormat="1" applyFont="1" applyFill="1" applyBorder="1" applyAlignment="1">
      <alignment horizontal="right" indent="1"/>
    </xf>
    <xf numFmtId="3" fontId="383" fillId="339" borderId="423" xfId="0" applyNumberFormat="1" applyFont="1" applyFill="1" applyBorder="1" applyAlignment="1">
      <alignment horizontal="right" indent="1"/>
    </xf>
    <xf numFmtId="3" fontId="434" fillId="390" borderId="472" xfId="0" applyNumberFormat="1" applyFont="1" applyFill="1" applyBorder="1" applyAlignment="1">
      <alignment horizontal="right" indent="1"/>
    </xf>
    <xf numFmtId="3" fontId="485" fillId="441" borderId="521" xfId="0" applyNumberFormat="1" applyFont="1" applyFill="1" applyBorder="1" applyAlignment="1">
      <alignment horizontal="right" indent="1"/>
    </xf>
    <xf numFmtId="3" fontId="536" fillId="492" borderId="570" xfId="0" applyNumberFormat="1" applyFont="1" applyFill="1" applyBorder="1" applyAlignment="1">
      <alignment horizontal="right" indent="1"/>
    </xf>
    <xf numFmtId="3" fontId="587" fillId="543" borderId="619" xfId="0" applyNumberFormat="1" applyFont="1" applyFill="1" applyBorder="1" applyAlignment="1">
      <alignment horizontal="right" indent="1"/>
    </xf>
    <xf numFmtId="3" fontId="282" fillId="238" borderId="326" xfId="0" applyNumberFormat="1" applyFont="1" applyFill="1" applyBorder="1" applyAlignment="1">
      <alignment horizontal="right" indent="1"/>
    </xf>
    <xf numFmtId="3" fontId="333" fillId="289" borderId="375" xfId="0" applyNumberFormat="1" applyFont="1" applyFill="1" applyBorder="1" applyAlignment="1">
      <alignment horizontal="right" indent="1"/>
    </xf>
    <xf numFmtId="3" fontId="384" fillId="340" borderId="424" xfId="0" applyNumberFormat="1" applyFont="1" applyFill="1" applyBorder="1" applyAlignment="1">
      <alignment horizontal="right" indent="1"/>
    </xf>
    <xf numFmtId="3" fontId="435" fillId="391" borderId="473" xfId="0" applyNumberFormat="1" applyFont="1" applyFill="1" applyBorder="1" applyAlignment="1">
      <alignment horizontal="right" indent="1"/>
    </xf>
    <xf numFmtId="3" fontId="486" fillId="442" borderId="522" xfId="0" applyNumberFormat="1" applyFont="1" applyFill="1" applyBorder="1" applyAlignment="1">
      <alignment horizontal="right" indent="1"/>
    </xf>
    <xf numFmtId="3" fontId="537" fillId="493" borderId="571" xfId="0" applyNumberFormat="1" applyFont="1" applyFill="1" applyBorder="1" applyAlignment="1">
      <alignment horizontal="right" indent="1"/>
    </xf>
    <xf numFmtId="3" fontId="588" fillId="544" borderId="620" xfId="0" applyNumberFormat="1" applyFont="1" applyFill="1" applyBorder="1" applyAlignment="1">
      <alignment horizontal="right" indent="1"/>
    </xf>
    <xf numFmtId="3" fontId="283" fillId="239" borderId="327" xfId="0" applyNumberFormat="1" applyFont="1" applyFill="1" applyBorder="1" applyAlignment="1">
      <alignment horizontal="right" indent="1"/>
    </xf>
    <xf numFmtId="3" fontId="334" fillId="290" borderId="376" xfId="0" applyNumberFormat="1" applyFont="1" applyFill="1" applyBorder="1" applyAlignment="1">
      <alignment horizontal="right" indent="1"/>
    </xf>
    <xf numFmtId="3" fontId="385" fillId="341" borderId="425" xfId="0" applyNumberFormat="1" applyFont="1" applyFill="1" applyBorder="1" applyAlignment="1">
      <alignment horizontal="right" indent="1"/>
    </xf>
    <xf numFmtId="3" fontId="436" fillId="392" borderId="474" xfId="0" applyNumberFormat="1" applyFont="1" applyFill="1" applyBorder="1" applyAlignment="1">
      <alignment horizontal="right" indent="1"/>
    </xf>
    <xf numFmtId="3" fontId="487" fillId="443" borderId="523" xfId="0" applyNumberFormat="1" applyFont="1" applyFill="1" applyBorder="1" applyAlignment="1">
      <alignment horizontal="right" indent="1"/>
    </xf>
    <xf numFmtId="3" fontId="538" fillId="494" borderId="572" xfId="0" applyNumberFormat="1" applyFont="1" applyFill="1" applyBorder="1" applyAlignment="1">
      <alignment horizontal="right" indent="1"/>
    </xf>
    <xf numFmtId="3" fontId="589" fillId="545" borderId="621" xfId="0" applyNumberFormat="1" applyFont="1" applyFill="1" applyBorder="1" applyAlignment="1">
      <alignment horizontal="right" indent="1"/>
    </xf>
    <xf numFmtId="3" fontId="284" fillId="240" borderId="328" xfId="0" applyNumberFormat="1" applyFont="1" applyFill="1" applyBorder="1" applyAlignment="1">
      <alignment horizontal="right" indent="1"/>
    </xf>
    <xf numFmtId="3" fontId="335" fillId="291" borderId="377" xfId="0" applyNumberFormat="1" applyFont="1" applyFill="1" applyBorder="1" applyAlignment="1">
      <alignment horizontal="right" indent="1"/>
    </xf>
    <xf numFmtId="3" fontId="386" fillId="342" borderId="426" xfId="0" applyNumberFormat="1" applyFont="1" applyFill="1" applyBorder="1" applyAlignment="1">
      <alignment horizontal="right" indent="1"/>
    </xf>
    <xf numFmtId="3" fontId="437" fillId="393" borderId="475" xfId="0" applyNumberFormat="1" applyFont="1" applyFill="1" applyBorder="1" applyAlignment="1">
      <alignment horizontal="right" indent="1"/>
    </xf>
    <xf numFmtId="3" fontId="488" fillId="444" borderId="524" xfId="0" applyNumberFormat="1" applyFont="1" applyFill="1" applyBorder="1" applyAlignment="1">
      <alignment horizontal="right" indent="1"/>
    </xf>
    <xf numFmtId="3" fontId="539" fillId="495" borderId="573" xfId="0" applyNumberFormat="1" applyFont="1" applyFill="1" applyBorder="1" applyAlignment="1">
      <alignment horizontal="right" indent="1"/>
    </xf>
    <xf numFmtId="3" fontId="590" fillId="546" borderId="622" xfId="0" applyNumberFormat="1" applyFont="1" applyFill="1" applyBorder="1" applyAlignment="1">
      <alignment horizontal="right" indent="1"/>
    </xf>
    <xf numFmtId="3" fontId="285" fillId="241" borderId="329" xfId="0" applyNumberFormat="1" applyFont="1" applyFill="1" applyBorder="1" applyAlignment="1">
      <alignment horizontal="right" indent="1"/>
    </xf>
    <xf numFmtId="3" fontId="336" fillId="292" borderId="378" xfId="0" applyNumberFormat="1" applyFont="1" applyFill="1" applyBorder="1" applyAlignment="1">
      <alignment horizontal="right" indent="1"/>
    </xf>
    <xf numFmtId="3" fontId="387" fillId="343" borderId="427" xfId="0" applyNumberFormat="1" applyFont="1" applyFill="1" applyBorder="1" applyAlignment="1">
      <alignment horizontal="right" indent="1"/>
    </xf>
    <xf numFmtId="3" fontId="438" fillId="394" borderId="476" xfId="0" applyNumberFormat="1" applyFont="1" applyFill="1" applyBorder="1" applyAlignment="1">
      <alignment horizontal="right" indent="1"/>
    </xf>
    <xf numFmtId="3" fontId="489" fillId="445" borderId="525" xfId="0" applyNumberFormat="1" applyFont="1" applyFill="1" applyBorder="1" applyAlignment="1">
      <alignment horizontal="right" indent="1"/>
    </xf>
    <xf numFmtId="3" fontId="540" fillId="496" borderId="574" xfId="0" applyNumberFormat="1" applyFont="1" applyFill="1" applyBorder="1" applyAlignment="1">
      <alignment horizontal="right" indent="1"/>
    </xf>
    <xf numFmtId="3" fontId="591" fillId="547" borderId="623" xfId="0" applyNumberFormat="1" applyFont="1" applyFill="1" applyBorder="1" applyAlignment="1">
      <alignment horizontal="right" indent="1"/>
    </xf>
    <xf numFmtId="3" fontId="286" fillId="242" borderId="330" xfId="0" applyNumberFormat="1" applyFont="1" applyFill="1" applyBorder="1" applyAlignment="1">
      <alignment horizontal="right" indent="1"/>
    </xf>
    <xf numFmtId="3" fontId="337" fillId="293" borderId="379" xfId="0" applyNumberFormat="1" applyFont="1" applyFill="1" applyBorder="1" applyAlignment="1">
      <alignment horizontal="right" indent="1"/>
    </xf>
    <xf numFmtId="3" fontId="388" fillId="344" borderId="428" xfId="0" applyNumberFormat="1" applyFont="1" applyFill="1" applyBorder="1" applyAlignment="1">
      <alignment horizontal="right" indent="1"/>
    </xf>
    <xf numFmtId="3" fontId="439" fillId="395" borderId="477" xfId="0" applyNumberFormat="1" applyFont="1" applyFill="1" applyBorder="1" applyAlignment="1">
      <alignment horizontal="right" indent="1"/>
    </xf>
    <xf numFmtId="3" fontId="490" fillId="446" borderId="526" xfId="0" applyNumberFormat="1" applyFont="1" applyFill="1" applyBorder="1" applyAlignment="1">
      <alignment horizontal="right" indent="1"/>
    </xf>
    <xf numFmtId="3" fontId="541" fillId="497" borderId="575" xfId="0" applyNumberFormat="1" applyFont="1" applyFill="1" applyBorder="1" applyAlignment="1">
      <alignment horizontal="right" indent="1"/>
    </xf>
    <xf numFmtId="3" fontId="592" fillId="548" borderId="624" xfId="0" applyNumberFormat="1" applyFont="1" applyFill="1" applyBorder="1" applyAlignment="1">
      <alignment horizontal="right" indent="1"/>
    </xf>
    <xf numFmtId="3" fontId="287" fillId="243" borderId="331" xfId="0" applyNumberFormat="1" applyFont="1" applyFill="1" applyBorder="1" applyAlignment="1">
      <alignment horizontal="right" indent="1"/>
    </xf>
    <xf numFmtId="3" fontId="338" fillId="294" borderId="380" xfId="0" applyNumberFormat="1" applyFont="1" applyFill="1" applyBorder="1" applyAlignment="1">
      <alignment horizontal="right" indent="1"/>
    </xf>
    <xf numFmtId="3" fontId="389" fillId="345" borderId="429" xfId="0" applyNumberFormat="1" applyFont="1" applyFill="1" applyBorder="1" applyAlignment="1">
      <alignment horizontal="right" indent="1"/>
    </xf>
    <xf numFmtId="3" fontId="440" fillId="396" borderId="478" xfId="0" applyNumberFormat="1" applyFont="1" applyFill="1" applyBorder="1" applyAlignment="1">
      <alignment horizontal="right" indent="1"/>
    </xf>
    <xf numFmtId="3" fontId="491" fillId="447" borderId="527" xfId="0" applyNumberFormat="1" applyFont="1" applyFill="1" applyBorder="1" applyAlignment="1">
      <alignment horizontal="right" indent="1"/>
    </xf>
    <xf numFmtId="3" fontId="542" fillId="498" borderId="576" xfId="0" applyNumberFormat="1" applyFont="1" applyFill="1" applyBorder="1" applyAlignment="1">
      <alignment horizontal="right" indent="1"/>
    </xf>
    <xf numFmtId="3" fontId="593" fillId="549" borderId="625" xfId="0" applyNumberFormat="1" applyFont="1" applyFill="1" applyBorder="1" applyAlignment="1">
      <alignment horizontal="right" indent="1"/>
    </xf>
    <xf numFmtId="3" fontId="288" fillId="244" borderId="332" xfId="0" applyNumberFormat="1" applyFont="1" applyFill="1" applyBorder="1" applyAlignment="1">
      <alignment horizontal="right" indent="1"/>
    </xf>
    <xf numFmtId="3" fontId="339" fillId="295" borderId="381" xfId="0" applyNumberFormat="1" applyFont="1" applyFill="1" applyBorder="1" applyAlignment="1">
      <alignment horizontal="right" indent="1"/>
    </xf>
    <xf numFmtId="3" fontId="390" fillId="346" borderId="430" xfId="0" applyNumberFormat="1" applyFont="1" applyFill="1" applyBorder="1" applyAlignment="1">
      <alignment horizontal="right" indent="1"/>
    </xf>
    <xf numFmtId="3" fontId="441" fillId="397" borderId="479" xfId="0" applyNumberFormat="1" applyFont="1" applyFill="1" applyBorder="1" applyAlignment="1">
      <alignment horizontal="right" indent="1"/>
    </xf>
    <xf numFmtId="3" fontId="492" fillId="448" borderId="528" xfId="0" applyNumberFormat="1" applyFont="1" applyFill="1" applyBorder="1" applyAlignment="1">
      <alignment horizontal="right" indent="1"/>
    </xf>
    <xf numFmtId="3" fontId="543" fillId="499" borderId="577" xfId="0" applyNumberFormat="1" applyFont="1" applyFill="1" applyBorder="1" applyAlignment="1">
      <alignment horizontal="right" indent="1"/>
    </xf>
    <xf numFmtId="3" fontId="594" fillId="550" borderId="626" xfId="0" applyNumberFormat="1" applyFont="1" applyFill="1" applyBorder="1" applyAlignment="1">
      <alignment horizontal="right" indent="1"/>
    </xf>
    <xf numFmtId="3" fontId="289" fillId="245" borderId="333" xfId="0" applyNumberFormat="1" applyFont="1" applyFill="1" applyBorder="1" applyAlignment="1">
      <alignment horizontal="right" indent="1"/>
    </xf>
    <xf numFmtId="3" fontId="340" fillId="296" borderId="382" xfId="0" applyNumberFormat="1" applyFont="1" applyFill="1" applyBorder="1" applyAlignment="1">
      <alignment horizontal="right" indent="1"/>
    </xf>
    <xf numFmtId="3" fontId="391" fillId="347" borderId="431" xfId="0" applyNumberFormat="1" applyFont="1" applyFill="1" applyBorder="1" applyAlignment="1">
      <alignment horizontal="right" indent="1"/>
    </xf>
    <xf numFmtId="3" fontId="442" fillId="398" borderId="480" xfId="0" applyNumberFormat="1" applyFont="1" applyFill="1" applyBorder="1" applyAlignment="1">
      <alignment horizontal="right" indent="1"/>
    </xf>
    <xf numFmtId="3" fontId="493" fillId="449" borderId="529" xfId="0" applyNumberFormat="1" applyFont="1" applyFill="1" applyBorder="1" applyAlignment="1">
      <alignment horizontal="right" indent="1"/>
    </xf>
    <xf numFmtId="3" fontId="544" fillId="500" borderId="578" xfId="0" applyNumberFormat="1" applyFont="1" applyFill="1" applyBorder="1" applyAlignment="1">
      <alignment horizontal="right" indent="1"/>
    </xf>
    <xf numFmtId="3" fontId="595" fillId="551" borderId="627" xfId="0" applyNumberFormat="1" applyFont="1" applyFill="1" applyBorder="1" applyAlignment="1">
      <alignment horizontal="right" indent="1"/>
    </xf>
    <xf numFmtId="3" fontId="290" fillId="246" borderId="334" xfId="0" applyNumberFormat="1" applyFont="1" applyFill="1" applyBorder="1" applyAlignment="1">
      <alignment horizontal="right" indent="1"/>
    </xf>
    <xf numFmtId="3" fontId="341" fillId="297" borderId="383" xfId="0" applyNumberFormat="1" applyFont="1" applyFill="1" applyBorder="1" applyAlignment="1">
      <alignment horizontal="right" indent="1"/>
    </xf>
    <xf numFmtId="3" fontId="392" fillId="348" borderId="432" xfId="0" applyNumberFormat="1" applyFont="1" applyFill="1" applyBorder="1" applyAlignment="1">
      <alignment horizontal="right" indent="1"/>
    </xf>
    <xf numFmtId="3" fontId="443" fillId="399" borderId="481" xfId="0" applyNumberFormat="1" applyFont="1" applyFill="1" applyBorder="1" applyAlignment="1">
      <alignment horizontal="right" indent="1"/>
    </xf>
    <xf numFmtId="3" fontId="494" fillId="450" borderId="530" xfId="0" applyNumberFormat="1" applyFont="1" applyFill="1" applyBorder="1" applyAlignment="1">
      <alignment horizontal="right" indent="1"/>
    </xf>
    <xf numFmtId="3" fontId="545" fillId="501" borderId="579" xfId="0" applyNumberFormat="1" applyFont="1" applyFill="1" applyBorder="1" applyAlignment="1">
      <alignment horizontal="right" indent="1"/>
    </xf>
    <xf numFmtId="3" fontId="596" fillId="552" borderId="628" xfId="0" applyNumberFormat="1" applyFont="1" applyFill="1" applyBorder="1" applyAlignment="1">
      <alignment horizontal="right" indent="1"/>
    </xf>
    <xf numFmtId="3" fontId="291" fillId="247" borderId="335" xfId="0" applyNumberFormat="1" applyFont="1" applyFill="1" applyBorder="1" applyAlignment="1">
      <alignment horizontal="right" indent="1"/>
    </xf>
    <xf numFmtId="3" fontId="342" fillId="298" borderId="384" xfId="0" applyNumberFormat="1" applyFont="1" applyFill="1" applyBorder="1" applyAlignment="1">
      <alignment horizontal="right" indent="1"/>
    </xf>
    <xf numFmtId="3" fontId="393" fillId="349" borderId="433" xfId="0" applyNumberFormat="1" applyFont="1" applyFill="1" applyBorder="1" applyAlignment="1">
      <alignment horizontal="right" indent="1"/>
    </xf>
    <xf numFmtId="3" fontId="444" fillId="400" borderId="482" xfId="0" applyNumberFormat="1" applyFont="1" applyFill="1" applyBorder="1" applyAlignment="1">
      <alignment horizontal="right" indent="1"/>
    </xf>
    <xf numFmtId="3" fontId="495" fillId="451" borderId="531" xfId="0" applyNumberFormat="1" applyFont="1" applyFill="1" applyBorder="1" applyAlignment="1">
      <alignment horizontal="right" indent="1"/>
    </xf>
    <xf numFmtId="3" fontId="546" fillId="502" borderId="580" xfId="0" applyNumberFormat="1" applyFont="1" applyFill="1" applyBorder="1" applyAlignment="1">
      <alignment horizontal="right" indent="1"/>
    </xf>
    <xf numFmtId="3" fontId="597" fillId="553" borderId="629" xfId="0" applyNumberFormat="1" applyFont="1" applyFill="1" applyBorder="1" applyAlignment="1">
      <alignment horizontal="right" indent="1"/>
    </xf>
    <xf numFmtId="3" fontId="292" fillId="248" borderId="336" xfId="0" applyNumberFormat="1" applyFont="1" applyFill="1" applyBorder="1" applyAlignment="1">
      <alignment horizontal="right" indent="1"/>
    </xf>
    <xf numFmtId="3" fontId="343" fillId="299" borderId="385" xfId="0" applyNumberFormat="1" applyFont="1" applyFill="1" applyBorder="1" applyAlignment="1">
      <alignment horizontal="right" indent="1"/>
    </xf>
    <xf numFmtId="3" fontId="394" fillId="350" borderId="434" xfId="0" applyNumberFormat="1" applyFont="1" applyFill="1" applyBorder="1" applyAlignment="1">
      <alignment horizontal="right" indent="1"/>
    </xf>
    <xf numFmtId="3" fontId="445" fillId="401" borderId="483" xfId="0" applyNumberFormat="1" applyFont="1" applyFill="1" applyBorder="1" applyAlignment="1">
      <alignment horizontal="right" indent="1"/>
    </xf>
    <xf numFmtId="3" fontId="496" fillId="452" borderId="532" xfId="0" applyNumberFormat="1" applyFont="1" applyFill="1" applyBorder="1" applyAlignment="1">
      <alignment horizontal="right" indent="1"/>
    </xf>
    <xf numFmtId="3" fontId="547" fillId="503" borderId="581" xfId="0" applyNumberFormat="1" applyFont="1" applyFill="1" applyBorder="1" applyAlignment="1">
      <alignment horizontal="right" indent="1"/>
    </xf>
    <xf numFmtId="3" fontId="598" fillId="554" borderId="630" xfId="0" applyNumberFormat="1" applyFont="1" applyFill="1" applyBorder="1" applyAlignment="1">
      <alignment horizontal="right" indent="1"/>
    </xf>
    <xf numFmtId="3" fontId="293" fillId="249" borderId="337" xfId="0" applyNumberFormat="1" applyFont="1" applyFill="1" applyBorder="1" applyAlignment="1">
      <alignment horizontal="right" indent="1"/>
    </xf>
    <xf numFmtId="3" fontId="344" fillId="300" borderId="386" xfId="0" applyNumberFormat="1" applyFont="1" applyFill="1" applyBorder="1" applyAlignment="1">
      <alignment horizontal="right" indent="1"/>
    </xf>
    <xf numFmtId="3" fontId="395" fillId="351" borderId="435" xfId="0" applyNumberFormat="1" applyFont="1" applyFill="1" applyBorder="1" applyAlignment="1">
      <alignment horizontal="right" indent="1"/>
    </xf>
    <xf numFmtId="3" fontId="446" fillId="402" borderId="484" xfId="0" applyNumberFormat="1" applyFont="1" applyFill="1" applyBorder="1" applyAlignment="1">
      <alignment horizontal="right" indent="1"/>
    </xf>
    <xf numFmtId="3" fontId="497" fillId="453" borderId="533" xfId="0" applyNumberFormat="1" applyFont="1" applyFill="1" applyBorder="1" applyAlignment="1">
      <alignment horizontal="right" indent="1"/>
    </xf>
    <xf numFmtId="3" fontId="548" fillId="504" borderId="582" xfId="0" applyNumberFormat="1" applyFont="1" applyFill="1" applyBorder="1" applyAlignment="1">
      <alignment horizontal="right" indent="1"/>
    </xf>
    <xf numFmtId="3" fontId="599" fillId="555" borderId="631" xfId="0" applyNumberFormat="1" applyFont="1" applyFill="1" applyBorder="1" applyAlignment="1">
      <alignment horizontal="right" indent="1"/>
    </xf>
    <xf numFmtId="3" fontId="11" fillId="2" borderId="19" xfId="7" applyNumberFormat="1" applyFont="1" applyFill="1" applyBorder="1" applyAlignment="1">
      <alignment horizontal="right" indent="1"/>
    </xf>
    <xf numFmtId="3" fontId="11" fillId="2" borderId="63" xfId="7" applyNumberFormat="1" applyFont="1" applyFill="1" applyBorder="1" applyAlignment="1">
      <alignment horizontal="right" indent="1"/>
    </xf>
    <xf numFmtId="3" fontId="11" fillId="2" borderId="56" xfId="7" applyNumberFormat="1" applyFont="1" applyFill="1" applyBorder="1" applyAlignment="1">
      <alignment horizontal="right" indent="1"/>
    </xf>
    <xf numFmtId="3" fontId="11" fillId="2" borderId="68" xfId="7" applyNumberFormat="1" applyFont="1" applyFill="1" applyBorder="1" applyAlignment="1">
      <alignment horizontal="right" indent="1"/>
    </xf>
    <xf numFmtId="3" fontId="11" fillId="2" borderId="69" xfId="7" applyNumberFormat="1" applyFont="1" applyFill="1" applyBorder="1" applyAlignment="1">
      <alignment horizontal="right" indent="1"/>
    </xf>
    <xf numFmtId="3" fontId="11" fillId="2" borderId="67" xfId="7" applyNumberFormat="1" applyFont="1" applyFill="1" applyBorder="1" applyAlignment="1">
      <alignment horizontal="right" indent="1"/>
    </xf>
    <xf numFmtId="3" fontId="11" fillId="2" borderId="54" xfId="7" applyNumberFormat="1" applyFont="1" applyFill="1" applyBorder="1" applyAlignment="1">
      <alignment horizontal="right" indent="1"/>
    </xf>
    <xf numFmtId="3" fontId="602" fillId="558" borderId="632" xfId="0" applyNumberFormat="1" applyFont="1" applyFill="1" applyBorder="1" applyAlignment="1">
      <alignment horizontal="right" indent="1"/>
    </xf>
    <xf numFmtId="3" fontId="603" fillId="559" borderId="633" xfId="0" applyNumberFormat="1" applyFont="1" applyFill="1" applyBorder="1" applyAlignment="1">
      <alignment horizontal="right" indent="1"/>
    </xf>
    <xf numFmtId="3" fontId="604" fillId="560" borderId="634" xfId="0" applyNumberFormat="1" applyFont="1" applyFill="1" applyBorder="1" applyAlignment="1">
      <alignment horizontal="right" indent="1"/>
    </xf>
    <xf numFmtId="3" fontId="605" fillId="561" borderId="635" xfId="0" applyNumberFormat="1" applyFont="1" applyFill="1" applyBorder="1" applyAlignment="1">
      <alignment horizontal="right" indent="1"/>
    </xf>
    <xf numFmtId="3" fontId="606" fillId="562" borderId="636" xfId="0" applyNumberFormat="1" applyFont="1" applyFill="1" applyBorder="1" applyAlignment="1">
      <alignment horizontal="right" indent="1"/>
    </xf>
    <xf numFmtId="3" fontId="607" fillId="563" borderId="637" xfId="0" applyNumberFormat="1" applyFont="1" applyFill="1" applyBorder="1" applyAlignment="1">
      <alignment horizontal="right" indent="1"/>
    </xf>
    <xf numFmtId="3" fontId="608" fillId="564" borderId="638" xfId="0" applyNumberFormat="1" applyFont="1" applyFill="1" applyBorder="1" applyAlignment="1">
      <alignment horizontal="right" indent="1"/>
    </xf>
    <xf numFmtId="3" fontId="609" fillId="565" borderId="639" xfId="0" applyNumberFormat="1" applyFont="1" applyFill="1" applyBorder="1" applyAlignment="1">
      <alignment horizontal="right" indent="1"/>
    </xf>
    <xf numFmtId="3" fontId="610" fillId="566" borderId="640" xfId="0" applyNumberFormat="1" applyFont="1" applyFill="1" applyBorder="1" applyAlignment="1">
      <alignment horizontal="right" indent="1"/>
    </xf>
    <xf numFmtId="1" fontId="11" fillId="2" borderId="68" xfId="9" applyNumberFormat="1" applyFont="1" applyFill="1" applyBorder="1" applyAlignment="1" applyProtection="1">
      <alignment horizontal="right" vertical="center" indent="1"/>
    </xf>
    <xf numFmtId="1" fontId="11" fillId="2" borderId="54" xfId="9" applyNumberFormat="1" applyFont="1" applyFill="1" applyBorder="1" applyAlignment="1" applyProtection="1">
      <alignment horizontal="right" vertical="center" indent="1"/>
    </xf>
    <xf numFmtId="1" fontId="11" fillId="2" borderId="67" xfId="9" applyNumberFormat="1" applyFont="1" applyFill="1" applyBorder="1" applyAlignment="1" applyProtection="1">
      <alignment horizontal="right" vertical="center" indent="1"/>
    </xf>
    <xf numFmtId="3" fontId="9" fillId="2" borderId="92" xfId="7" applyNumberFormat="1" applyFont="1" applyFill="1" applyBorder="1" applyAlignment="1">
      <alignment horizontal="right" indent="1"/>
    </xf>
    <xf numFmtId="3" fontId="9" fillId="2" borderId="64" xfId="7" applyNumberFormat="1" applyFont="1" applyFill="1" applyBorder="1" applyAlignment="1">
      <alignment horizontal="right" indent="1"/>
    </xf>
    <xf numFmtId="3" fontId="9" fillId="2" borderId="70" xfId="7" applyNumberFormat="1" applyFont="1" applyFill="1" applyBorder="1" applyAlignment="1">
      <alignment horizontal="right" indent="1"/>
    </xf>
    <xf numFmtId="3" fontId="611" fillId="567" borderId="641" xfId="0" applyNumberFormat="1" applyFont="1" applyFill="1" applyBorder="1" applyAlignment="1">
      <alignment horizontal="right" indent="1"/>
    </xf>
    <xf numFmtId="3" fontId="662" fillId="618" borderId="691" xfId="0" applyNumberFormat="1" applyFont="1" applyFill="1" applyBorder="1" applyAlignment="1">
      <alignment horizontal="right" indent="1"/>
    </xf>
    <xf numFmtId="3" fontId="713" fillId="669" borderId="741" xfId="0" applyNumberFormat="1" applyFont="1" applyFill="1" applyBorder="1" applyAlignment="1">
      <alignment horizontal="right" indent="1"/>
    </xf>
    <xf numFmtId="3" fontId="764" fillId="720" borderId="791" xfId="0" applyNumberFormat="1" applyFont="1" applyFill="1" applyBorder="1" applyAlignment="1">
      <alignment horizontal="right" indent="1"/>
    </xf>
    <xf numFmtId="3" fontId="815" fillId="771" borderId="841" xfId="0" applyNumberFormat="1" applyFont="1" applyFill="1" applyBorder="1" applyAlignment="1">
      <alignment horizontal="right" indent="1"/>
    </xf>
    <xf numFmtId="3" fontId="866" fillId="822" borderId="891" xfId="0" applyNumberFormat="1" applyFont="1" applyFill="1" applyBorder="1" applyAlignment="1">
      <alignment horizontal="right" indent="1"/>
    </xf>
    <xf numFmtId="3" fontId="917" fillId="873" borderId="941" xfId="0" applyNumberFormat="1" applyFont="1" applyFill="1" applyBorder="1" applyAlignment="1">
      <alignment horizontal="right" indent="1"/>
    </xf>
    <xf numFmtId="3" fontId="968" fillId="924" borderId="991" xfId="0" applyNumberFormat="1" applyFont="1" applyFill="1" applyBorder="1" applyAlignment="1">
      <alignment horizontal="right" indent="1"/>
    </xf>
    <xf numFmtId="3" fontId="1019" fillId="975" borderId="1041" xfId="0" applyNumberFormat="1" applyFont="1" applyFill="1" applyBorder="1" applyAlignment="1">
      <alignment horizontal="right" indent="1"/>
    </xf>
    <xf numFmtId="3" fontId="612" fillId="568" borderId="642" xfId="0" applyNumberFormat="1" applyFont="1" applyFill="1" applyBorder="1" applyAlignment="1">
      <alignment horizontal="right" indent="1"/>
    </xf>
    <xf numFmtId="3" fontId="663" fillId="619" borderId="692" xfId="0" applyNumberFormat="1" applyFont="1" applyFill="1" applyBorder="1" applyAlignment="1">
      <alignment horizontal="right" indent="1"/>
    </xf>
    <xf numFmtId="3" fontId="714" fillId="670" borderId="742" xfId="0" applyNumberFormat="1" applyFont="1" applyFill="1" applyBorder="1" applyAlignment="1">
      <alignment horizontal="right" indent="1"/>
    </xf>
    <xf numFmtId="3" fontId="765" fillId="721" borderId="792" xfId="0" applyNumberFormat="1" applyFont="1" applyFill="1" applyBorder="1" applyAlignment="1">
      <alignment horizontal="right" indent="1"/>
    </xf>
    <xf numFmtId="3" fontId="816" fillId="772" borderId="842" xfId="0" applyNumberFormat="1" applyFont="1" applyFill="1" applyBorder="1" applyAlignment="1">
      <alignment horizontal="right" indent="1"/>
    </xf>
    <xf numFmtId="3" fontId="867" fillId="823" borderId="892" xfId="0" applyNumberFormat="1" applyFont="1" applyFill="1" applyBorder="1" applyAlignment="1">
      <alignment horizontal="right" indent="1"/>
    </xf>
    <xf numFmtId="3" fontId="918" fillId="874" borderId="942" xfId="0" applyNumberFormat="1" applyFont="1" applyFill="1" applyBorder="1" applyAlignment="1">
      <alignment horizontal="right" indent="1"/>
    </xf>
    <xf numFmtId="3" fontId="969" fillId="925" borderId="992" xfId="0" applyNumberFormat="1" applyFont="1" applyFill="1" applyBorder="1" applyAlignment="1">
      <alignment horizontal="right" indent="1"/>
    </xf>
    <xf numFmtId="3" fontId="1020" fillId="976" borderId="1042" xfId="0" applyNumberFormat="1" applyFont="1" applyFill="1" applyBorder="1" applyAlignment="1">
      <alignment horizontal="right" indent="1"/>
    </xf>
    <xf numFmtId="3" fontId="613" fillId="569" borderId="643" xfId="0" applyNumberFormat="1" applyFont="1" applyFill="1" applyBorder="1" applyAlignment="1">
      <alignment horizontal="right" indent="1"/>
    </xf>
    <xf numFmtId="3" fontId="664" fillId="620" borderId="693" xfId="0" applyNumberFormat="1" applyFont="1" applyFill="1" applyBorder="1" applyAlignment="1">
      <alignment horizontal="right" indent="1"/>
    </xf>
    <xf numFmtId="3" fontId="715" fillId="671" borderId="743" xfId="0" applyNumberFormat="1" applyFont="1" applyFill="1" applyBorder="1" applyAlignment="1">
      <alignment horizontal="right" indent="1"/>
    </xf>
    <xf numFmtId="3" fontId="766" fillId="722" borderId="793" xfId="0" applyNumberFormat="1" applyFont="1" applyFill="1" applyBorder="1" applyAlignment="1">
      <alignment horizontal="right" indent="1"/>
    </xf>
    <xf numFmtId="3" fontId="817" fillId="773" borderId="843" xfId="0" applyNumberFormat="1" applyFont="1" applyFill="1" applyBorder="1" applyAlignment="1">
      <alignment horizontal="right" indent="1"/>
    </xf>
    <xf numFmtId="3" fontId="868" fillId="824" borderId="893" xfId="0" applyNumberFormat="1" applyFont="1" applyFill="1" applyBorder="1" applyAlignment="1">
      <alignment horizontal="right" indent="1"/>
    </xf>
    <xf numFmtId="3" fontId="919" fillId="875" borderId="943" xfId="0" applyNumberFormat="1" applyFont="1" applyFill="1" applyBorder="1" applyAlignment="1">
      <alignment horizontal="right" indent="1"/>
    </xf>
    <xf numFmtId="3" fontId="970" fillId="926" borderId="993" xfId="0" applyNumberFormat="1" applyFont="1" applyFill="1" applyBorder="1" applyAlignment="1">
      <alignment horizontal="right" indent="1"/>
    </xf>
    <xf numFmtId="3" fontId="1021" fillId="977" borderId="1043" xfId="0" applyNumberFormat="1" applyFont="1" applyFill="1" applyBorder="1" applyAlignment="1">
      <alignment horizontal="right" indent="1"/>
    </xf>
    <xf numFmtId="3" fontId="614" fillId="570" borderId="644" xfId="0" applyNumberFormat="1" applyFont="1" applyFill="1" applyBorder="1" applyAlignment="1">
      <alignment horizontal="right" indent="1"/>
    </xf>
    <xf numFmtId="3" fontId="665" fillId="621" borderId="694" xfId="0" applyNumberFormat="1" applyFont="1" applyFill="1" applyBorder="1" applyAlignment="1">
      <alignment horizontal="right" indent="1"/>
    </xf>
    <xf numFmtId="3" fontId="716" fillId="672" borderId="744" xfId="0" applyNumberFormat="1" applyFont="1" applyFill="1" applyBorder="1" applyAlignment="1">
      <alignment horizontal="right" indent="1"/>
    </xf>
    <xf numFmtId="3" fontId="767" fillId="723" borderId="794" xfId="0" applyNumberFormat="1" applyFont="1" applyFill="1" applyBorder="1" applyAlignment="1">
      <alignment horizontal="right" indent="1"/>
    </xf>
    <xf numFmtId="3" fontId="818" fillId="774" borderId="844" xfId="0" applyNumberFormat="1" applyFont="1" applyFill="1" applyBorder="1" applyAlignment="1">
      <alignment horizontal="right" indent="1"/>
    </xf>
    <xf numFmtId="3" fontId="869" fillId="825" borderId="894" xfId="0" applyNumberFormat="1" applyFont="1" applyFill="1" applyBorder="1" applyAlignment="1">
      <alignment horizontal="right" indent="1"/>
    </xf>
    <xf numFmtId="3" fontId="920" fillId="876" borderId="944" xfId="0" applyNumberFormat="1" applyFont="1" applyFill="1" applyBorder="1" applyAlignment="1">
      <alignment horizontal="right" indent="1"/>
    </xf>
    <xf numFmtId="3" fontId="971" fillId="927" borderId="994" xfId="0" applyNumberFormat="1" applyFont="1" applyFill="1" applyBorder="1" applyAlignment="1">
      <alignment horizontal="right" indent="1"/>
    </xf>
    <xf numFmtId="3" fontId="1022" fillId="978" borderId="1044" xfId="0" applyNumberFormat="1" applyFont="1" applyFill="1" applyBorder="1" applyAlignment="1">
      <alignment horizontal="right" indent="1"/>
    </xf>
    <xf numFmtId="3" fontId="615" fillId="571" borderId="645" xfId="0" applyNumberFormat="1" applyFont="1" applyFill="1" applyBorder="1" applyAlignment="1">
      <alignment horizontal="right" indent="1"/>
    </xf>
    <xf numFmtId="3" fontId="666" fillId="622" borderId="695" xfId="0" applyNumberFormat="1" applyFont="1" applyFill="1" applyBorder="1" applyAlignment="1">
      <alignment horizontal="right" indent="1"/>
    </xf>
    <xf numFmtId="3" fontId="717" fillId="673" borderId="745" xfId="0" applyNumberFormat="1" applyFont="1" applyFill="1" applyBorder="1" applyAlignment="1">
      <alignment horizontal="right" indent="1"/>
    </xf>
    <xf numFmtId="3" fontId="768" fillId="724" borderId="795" xfId="0" applyNumberFormat="1" applyFont="1" applyFill="1" applyBorder="1" applyAlignment="1">
      <alignment horizontal="right" indent="1"/>
    </xf>
    <xf numFmtId="3" fontId="819" fillId="775" borderId="845" xfId="0" applyNumberFormat="1" applyFont="1" applyFill="1" applyBorder="1" applyAlignment="1">
      <alignment horizontal="right" indent="1"/>
    </xf>
    <xf numFmtId="3" fontId="870" fillId="826" borderId="895" xfId="0" applyNumberFormat="1" applyFont="1" applyFill="1" applyBorder="1" applyAlignment="1">
      <alignment horizontal="right" indent="1"/>
    </xf>
    <xf numFmtId="3" fontId="921" fillId="877" borderId="945" xfId="0" applyNumberFormat="1" applyFont="1" applyFill="1" applyBorder="1" applyAlignment="1">
      <alignment horizontal="right" indent="1"/>
    </xf>
    <xf numFmtId="3" fontId="972" fillId="928" borderId="995" xfId="0" applyNumberFormat="1" applyFont="1" applyFill="1" applyBorder="1" applyAlignment="1">
      <alignment horizontal="right" indent="1"/>
    </xf>
    <xf numFmtId="3" fontId="1023" fillId="979" borderId="1045" xfId="0" applyNumberFormat="1" applyFont="1" applyFill="1" applyBorder="1" applyAlignment="1">
      <alignment horizontal="right" indent="1"/>
    </xf>
    <xf numFmtId="3" fontId="616" fillId="572" borderId="646" xfId="0" applyNumberFormat="1" applyFont="1" applyFill="1" applyBorder="1" applyAlignment="1">
      <alignment horizontal="right" indent="1"/>
    </xf>
    <xf numFmtId="3" fontId="667" fillId="623" borderId="696" xfId="0" applyNumberFormat="1" applyFont="1" applyFill="1" applyBorder="1" applyAlignment="1">
      <alignment horizontal="right" indent="1"/>
    </xf>
    <xf numFmtId="3" fontId="718" fillId="674" borderId="746" xfId="0" applyNumberFormat="1" applyFont="1" applyFill="1" applyBorder="1" applyAlignment="1">
      <alignment horizontal="right" indent="1"/>
    </xf>
    <xf numFmtId="3" fontId="769" fillId="725" borderId="796" xfId="0" applyNumberFormat="1" applyFont="1" applyFill="1" applyBorder="1" applyAlignment="1">
      <alignment horizontal="right" indent="1"/>
    </xf>
    <xf numFmtId="3" fontId="820" fillId="776" borderId="846" xfId="0" applyNumberFormat="1" applyFont="1" applyFill="1" applyBorder="1" applyAlignment="1">
      <alignment horizontal="right" indent="1"/>
    </xf>
    <xf numFmtId="3" fontId="871" fillId="827" borderId="896" xfId="0" applyNumberFormat="1" applyFont="1" applyFill="1" applyBorder="1" applyAlignment="1">
      <alignment horizontal="right" indent="1"/>
    </xf>
    <xf numFmtId="3" fontId="922" fillId="878" borderId="946" xfId="0" applyNumberFormat="1" applyFont="1" applyFill="1" applyBorder="1" applyAlignment="1">
      <alignment horizontal="right" indent="1"/>
    </xf>
    <xf numFmtId="3" fontId="973" fillId="929" borderId="996" xfId="0" applyNumberFormat="1" applyFont="1" applyFill="1" applyBorder="1" applyAlignment="1">
      <alignment horizontal="right" indent="1"/>
    </xf>
    <xf numFmtId="3" fontId="1024" fillId="980" borderId="1046" xfId="0" applyNumberFormat="1" applyFont="1" applyFill="1" applyBorder="1" applyAlignment="1">
      <alignment horizontal="right" indent="1"/>
    </xf>
    <xf numFmtId="3" fontId="617" fillId="573" borderId="647" xfId="0" applyNumberFormat="1" applyFont="1" applyFill="1" applyBorder="1" applyAlignment="1">
      <alignment horizontal="right" indent="1"/>
    </xf>
    <xf numFmtId="3" fontId="668" fillId="624" borderId="697" xfId="0" applyNumberFormat="1" applyFont="1" applyFill="1" applyBorder="1" applyAlignment="1">
      <alignment horizontal="right" indent="1"/>
    </xf>
    <xf numFmtId="3" fontId="719" fillId="675" borderId="747" xfId="0" applyNumberFormat="1" applyFont="1" applyFill="1" applyBorder="1" applyAlignment="1">
      <alignment horizontal="right" indent="1"/>
    </xf>
    <xf numFmtId="3" fontId="770" fillId="726" borderId="797" xfId="0" applyNumberFormat="1" applyFont="1" applyFill="1" applyBorder="1" applyAlignment="1">
      <alignment horizontal="right" indent="1"/>
    </xf>
    <xf numFmtId="3" fontId="821" fillId="777" borderId="847" xfId="0" applyNumberFormat="1" applyFont="1" applyFill="1" applyBorder="1" applyAlignment="1">
      <alignment horizontal="right" indent="1"/>
    </xf>
    <xf numFmtId="3" fontId="872" fillId="828" borderId="897" xfId="0" applyNumberFormat="1" applyFont="1" applyFill="1" applyBorder="1" applyAlignment="1">
      <alignment horizontal="right" indent="1"/>
    </xf>
    <xf numFmtId="3" fontId="923" fillId="879" borderId="947" xfId="0" applyNumberFormat="1" applyFont="1" applyFill="1" applyBorder="1" applyAlignment="1">
      <alignment horizontal="right" indent="1"/>
    </xf>
    <xf numFmtId="3" fontId="974" fillId="930" borderId="997" xfId="0" applyNumberFormat="1" applyFont="1" applyFill="1" applyBorder="1" applyAlignment="1">
      <alignment horizontal="right" indent="1"/>
    </xf>
    <xf numFmtId="3" fontId="1025" fillId="981" borderId="1047" xfId="0" applyNumberFormat="1" applyFont="1" applyFill="1" applyBorder="1" applyAlignment="1">
      <alignment horizontal="right" indent="1"/>
    </xf>
    <xf numFmtId="3" fontId="618" fillId="574" borderId="648" xfId="0" applyNumberFormat="1" applyFont="1" applyFill="1" applyBorder="1" applyAlignment="1">
      <alignment horizontal="right" indent="1"/>
    </xf>
    <xf numFmtId="3" fontId="669" fillId="625" borderId="698" xfId="0" applyNumberFormat="1" applyFont="1" applyFill="1" applyBorder="1" applyAlignment="1">
      <alignment horizontal="right" indent="1"/>
    </xf>
    <xf numFmtId="3" fontId="720" fillId="676" borderId="748" xfId="0" applyNumberFormat="1" applyFont="1" applyFill="1" applyBorder="1" applyAlignment="1">
      <alignment horizontal="right" indent="1"/>
    </xf>
    <xf numFmtId="3" fontId="771" fillId="727" borderId="798" xfId="0" applyNumberFormat="1" applyFont="1" applyFill="1" applyBorder="1" applyAlignment="1">
      <alignment horizontal="right" indent="1"/>
    </xf>
    <xf numFmtId="3" fontId="822" fillId="778" borderId="848" xfId="0" applyNumberFormat="1" applyFont="1" applyFill="1" applyBorder="1" applyAlignment="1">
      <alignment horizontal="right" indent="1"/>
    </xf>
    <xf numFmtId="3" fontId="873" fillId="829" borderId="898" xfId="0" applyNumberFormat="1" applyFont="1" applyFill="1" applyBorder="1" applyAlignment="1">
      <alignment horizontal="right" indent="1"/>
    </xf>
    <xf numFmtId="3" fontId="924" fillId="880" borderId="948" xfId="0" applyNumberFormat="1" applyFont="1" applyFill="1" applyBorder="1" applyAlignment="1">
      <alignment horizontal="right" indent="1"/>
    </xf>
    <xf numFmtId="3" fontId="975" fillId="931" borderId="998" xfId="0" applyNumberFormat="1" applyFont="1" applyFill="1" applyBorder="1" applyAlignment="1">
      <alignment horizontal="right" indent="1"/>
    </xf>
    <xf numFmtId="3" fontId="1026" fillId="982" borderId="1048" xfId="0" applyNumberFormat="1" applyFont="1" applyFill="1" applyBorder="1" applyAlignment="1">
      <alignment horizontal="right" indent="1"/>
    </xf>
    <xf numFmtId="3" fontId="619" fillId="575" borderId="649" xfId="0" applyNumberFormat="1" applyFont="1" applyFill="1" applyBorder="1" applyAlignment="1">
      <alignment horizontal="right" indent="1"/>
    </xf>
    <xf numFmtId="3" fontId="670" fillId="626" borderId="699" xfId="0" applyNumberFormat="1" applyFont="1" applyFill="1" applyBorder="1" applyAlignment="1">
      <alignment horizontal="right" indent="1"/>
    </xf>
    <xf numFmtId="3" fontId="721" fillId="677" borderId="749" xfId="0" applyNumberFormat="1" applyFont="1" applyFill="1" applyBorder="1" applyAlignment="1">
      <alignment horizontal="right" indent="1"/>
    </xf>
    <xf numFmtId="3" fontId="772" fillId="728" borderId="799" xfId="0" applyNumberFormat="1" applyFont="1" applyFill="1" applyBorder="1" applyAlignment="1">
      <alignment horizontal="right" indent="1"/>
    </xf>
    <xf numFmtId="3" fontId="823" fillId="779" borderId="849" xfId="0" applyNumberFormat="1" applyFont="1" applyFill="1" applyBorder="1" applyAlignment="1">
      <alignment horizontal="right" indent="1"/>
    </xf>
    <xf numFmtId="3" fontId="874" fillId="830" borderId="899" xfId="0" applyNumberFormat="1" applyFont="1" applyFill="1" applyBorder="1" applyAlignment="1">
      <alignment horizontal="right" indent="1"/>
    </xf>
    <xf numFmtId="3" fontId="925" fillId="881" borderId="949" xfId="0" applyNumberFormat="1" applyFont="1" applyFill="1" applyBorder="1" applyAlignment="1">
      <alignment horizontal="right" indent="1"/>
    </xf>
    <xf numFmtId="3" fontId="976" fillId="932" borderId="999" xfId="0" applyNumberFormat="1" applyFont="1" applyFill="1" applyBorder="1" applyAlignment="1">
      <alignment horizontal="right" indent="1"/>
    </xf>
    <xf numFmtId="3" fontId="1027" fillId="983" borderId="1049" xfId="0" applyNumberFormat="1" applyFont="1" applyFill="1" applyBorder="1" applyAlignment="1">
      <alignment horizontal="right" indent="1"/>
    </xf>
    <xf numFmtId="3" fontId="620" fillId="576" borderId="650" xfId="0" applyNumberFormat="1" applyFont="1" applyFill="1" applyBorder="1" applyAlignment="1">
      <alignment horizontal="right" indent="1"/>
    </xf>
    <xf numFmtId="3" fontId="671" fillId="627" borderId="700" xfId="0" applyNumberFormat="1" applyFont="1" applyFill="1" applyBorder="1" applyAlignment="1">
      <alignment horizontal="right" indent="1"/>
    </xf>
    <xf numFmtId="3" fontId="722" fillId="678" borderId="750" xfId="0" applyNumberFormat="1" applyFont="1" applyFill="1" applyBorder="1" applyAlignment="1">
      <alignment horizontal="right" indent="1"/>
    </xf>
    <xf numFmtId="3" fontId="773" fillId="729" borderId="800" xfId="0" applyNumberFormat="1" applyFont="1" applyFill="1" applyBorder="1" applyAlignment="1">
      <alignment horizontal="right" indent="1"/>
    </xf>
    <xf numFmtId="3" fontId="824" fillId="780" borderId="850" xfId="0" applyNumberFormat="1" applyFont="1" applyFill="1" applyBorder="1" applyAlignment="1">
      <alignment horizontal="right" indent="1"/>
    </xf>
    <xf numFmtId="3" fontId="875" fillId="831" borderId="900" xfId="0" applyNumberFormat="1" applyFont="1" applyFill="1" applyBorder="1" applyAlignment="1">
      <alignment horizontal="right" indent="1"/>
    </xf>
    <xf numFmtId="3" fontId="926" fillId="882" borderId="950" xfId="0" applyNumberFormat="1" applyFont="1" applyFill="1" applyBorder="1" applyAlignment="1">
      <alignment horizontal="right" indent="1"/>
    </xf>
    <xf numFmtId="3" fontId="977" fillId="933" borderId="1000" xfId="0" applyNumberFormat="1" applyFont="1" applyFill="1" applyBorder="1" applyAlignment="1">
      <alignment horizontal="right" indent="1"/>
    </xf>
    <xf numFmtId="3" fontId="1028" fillId="984" borderId="1050" xfId="0" applyNumberFormat="1" applyFont="1" applyFill="1" applyBorder="1" applyAlignment="1">
      <alignment horizontal="right" indent="1"/>
    </xf>
    <xf numFmtId="3" fontId="621" fillId="577" borderId="651" xfId="0" applyNumberFormat="1" applyFont="1" applyFill="1" applyBorder="1" applyAlignment="1">
      <alignment horizontal="right" indent="1"/>
    </xf>
    <xf numFmtId="3" fontId="672" fillId="628" borderId="701" xfId="0" applyNumberFormat="1" applyFont="1" applyFill="1" applyBorder="1" applyAlignment="1">
      <alignment horizontal="right" indent="1"/>
    </xf>
    <xf numFmtId="3" fontId="723" fillId="679" borderId="751" xfId="0" applyNumberFormat="1" applyFont="1" applyFill="1" applyBorder="1" applyAlignment="1">
      <alignment horizontal="right" indent="1"/>
    </xf>
    <xf numFmtId="3" fontId="774" fillId="730" borderId="801" xfId="0" applyNumberFormat="1" applyFont="1" applyFill="1" applyBorder="1" applyAlignment="1">
      <alignment horizontal="right" indent="1"/>
    </xf>
    <xf numFmtId="3" fontId="825" fillId="781" borderId="851" xfId="0" applyNumberFormat="1" applyFont="1" applyFill="1" applyBorder="1" applyAlignment="1">
      <alignment horizontal="right" indent="1"/>
    </xf>
    <xf numFmtId="3" fontId="876" fillId="832" borderId="901" xfId="0" applyNumberFormat="1" applyFont="1" applyFill="1" applyBorder="1" applyAlignment="1">
      <alignment horizontal="right" indent="1"/>
    </xf>
    <xf numFmtId="3" fontId="927" fillId="883" borderId="951" xfId="0" applyNumberFormat="1" applyFont="1" applyFill="1" applyBorder="1" applyAlignment="1">
      <alignment horizontal="right" indent="1"/>
    </xf>
    <xf numFmtId="3" fontId="978" fillId="934" borderId="1001" xfId="0" applyNumberFormat="1" applyFont="1" applyFill="1" applyBorder="1" applyAlignment="1">
      <alignment horizontal="right" indent="1"/>
    </xf>
    <xf numFmtId="3" fontId="1029" fillId="985" borderId="1051" xfId="0" applyNumberFormat="1" applyFont="1" applyFill="1" applyBorder="1" applyAlignment="1">
      <alignment horizontal="right" indent="1"/>
    </xf>
    <xf numFmtId="3" fontId="622" fillId="578" borderId="652" xfId="0" applyNumberFormat="1" applyFont="1" applyFill="1" applyBorder="1" applyAlignment="1">
      <alignment horizontal="right" indent="1"/>
    </xf>
    <xf numFmtId="3" fontId="673" fillId="629" borderId="702" xfId="0" applyNumberFormat="1" applyFont="1" applyFill="1" applyBorder="1" applyAlignment="1">
      <alignment horizontal="right" indent="1"/>
    </xf>
    <xf numFmtId="3" fontId="724" fillId="680" borderId="752" xfId="0" applyNumberFormat="1" applyFont="1" applyFill="1" applyBorder="1" applyAlignment="1">
      <alignment horizontal="right" indent="1"/>
    </xf>
    <xf numFmtId="3" fontId="775" fillId="731" borderId="802" xfId="0" applyNumberFormat="1" applyFont="1" applyFill="1" applyBorder="1" applyAlignment="1">
      <alignment horizontal="right" indent="1"/>
    </xf>
    <xf numFmtId="3" fontId="826" fillId="782" borderId="852" xfId="0" applyNumberFormat="1" applyFont="1" applyFill="1" applyBorder="1" applyAlignment="1">
      <alignment horizontal="right" indent="1"/>
    </xf>
    <xf numFmtId="3" fontId="877" fillId="833" borderId="902" xfId="0" applyNumberFormat="1" applyFont="1" applyFill="1" applyBorder="1" applyAlignment="1">
      <alignment horizontal="right" indent="1"/>
    </xf>
    <xf numFmtId="3" fontId="928" fillId="884" borderId="952" xfId="0" applyNumberFormat="1" applyFont="1" applyFill="1" applyBorder="1" applyAlignment="1">
      <alignment horizontal="right" indent="1"/>
    </xf>
    <xf numFmtId="3" fontId="979" fillId="935" borderId="1002" xfId="0" applyNumberFormat="1" applyFont="1" applyFill="1" applyBorder="1" applyAlignment="1">
      <alignment horizontal="right" indent="1"/>
    </xf>
    <xf numFmtId="3" fontId="1030" fillId="986" borderId="1052" xfId="0" applyNumberFormat="1" applyFont="1" applyFill="1" applyBorder="1" applyAlignment="1">
      <alignment horizontal="right" indent="1"/>
    </xf>
    <xf numFmtId="3" fontId="623" fillId="579" borderId="653" xfId="0" applyNumberFormat="1" applyFont="1" applyFill="1" applyBorder="1" applyAlignment="1">
      <alignment horizontal="right" indent="1"/>
    </xf>
    <xf numFmtId="3" fontId="674" fillId="630" borderId="703" xfId="0" applyNumberFormat="1" applyFont="1" applyFill="1" applyBorder="1" applyAlignment="1">
      <alignment horizontal="right" indent="1"/>
    </xf>
    <xf numFmtId="3" fontId="725" fillId="681" borderId="753" xfId="0" applyNumberFormat="1" applyFont="1" applyFill="1" applyBorder="1" applyAlignment="1">
      <alignment horizontal="right" indent="1"/>
    </xf>
    <xf numFmtId="3" fontId="776" fillId="732" borderId="803" xfId="0" applyNumberFormat="1" applyFont="1" applyFill="1" applyBorder="1" applyAlignment="1">
      <alignment horizontal="right" indent="1"/>
    </xf>
    <xf numFmtId="3" fontId="827" fillId="783" borderId="853" xfId="0" applyNumberFormat="1" applyFont="1" applyFill="1" applyBorder="1" applyAlignment="1">
      <alignment horizontal="right" indent="1"/>
    </xf>
    <xf numFmtId="3" fontId="878" fillId="834" borderId="903" xfId="0" applyNumberFormat="1" applyFont="1" applyFill="1" applyBorder="1" applyAlignment="1">
      <alignment horizontal="right" indent="1"/>
    </xf>
    <xf numFmtId="3" fontId="929" fillId="885" borderId="953" xfId="0" applyNumberFormat="1" applyFont="1" applyFill="1" applyBorder="1" applyAlignment="1">
      <alignment horizontal="right" indent="1"/>
    </xf>
    <xf numFmtId="3" fontId="980" fillId="936" borderId="1003" xfId="0" applyNumberFormat="1" applyFont="1" applyFill="1" applyBorder="1" applyAlignment="1">
      <alignment horizontal="right" indent="1"/>
    </xf>
    <xf numFmtId="3" fontId="1031" fillId="987" borderId="1053" xfId="0" applyNumberFormat="1" applyFont="1" applyFill="1" applyBorder="1" applyAlignment="1">
      <alignment horizontal="right" indent="1"/>
    </xf>
    <xf numFmtId="3" fontId="624" fillId="580" borderId="654" xfId="0" applyNumberFormat="1" applyFont="1" applyFill="1" applyBorder="1" applyAlignment="1">
      <alignment horizontal="right" indent="1"/>
    </xf>
    <xf numFmtId="3" fontId="675" fillId="631" borderId="704" xfId="0" applyNumberFormat="1" applyFont="1" applyFill="1" applyBorder="1" applyAlignment="1">
      <alignment horizontal="right" indent="1"/>
    </xf>
    <xf numFmtId="3" fontId="726" fillId="682" borderId="754" xfId="0" applyNumberFormat="1" applyFont="1" applyFill="1" applyBorder="1" applyAlignment="1">
      <alignment horizontal="right" indent="1"/>
    </xf>
    <xf numFmtId="3" fontId="777" fillId="733" borderId="804" xfId="0" applyNumberFormat="1" applyFont="1" applyFill="1" applyBorder="1" applyAlignment="1">
      <alignment horizontal="right" indent="1"/>
    </xf>
    <xf numFmtId="3" fontId="828" fillId="784" borderId="854" xfId="0" applyNumberFormat="1" applyFont="1" applyFill="1" applyBorder="1" applyAlignment="1">
      <alignment horizontal="right" indent="1"/>
    </xf>
    <xf numFmtId="3" fontId="879" fillId="835" borderId="904" xfId="0" applyNumberFormat="1" applyFont="1" applyFill="1" applyBorder="1" applyAlignment="1">
      <alignment horizontal="right" indent="1"/>
    </xf>
    <xf numFmtId="3" fontId="930" fillId="886" borderId="954" xfId="0" applyNumberFormat="1" applyFont="1" applyFill="1" applyBorder="1" applyAlignment="1">
      <alignment horizontal="right" indent="1"/>
    </xf>
    <xf numFmtId="3" fontId="981" fillId="937" borderId="1004" xfId="0" applyNumberFormat="1" applyFont="1" applyFill="1" applyBorder="1" applyAlignment="1">
      <alignment horizontal="right" indent="1"/>
    </xf>
    <xf numFmtId="3" fontId="1032" fillId="988" borderId="1054" xfId="0" applyNumberFormat="1" applyFont="1" applyFill="1" applyBorder="1" applyAlignment="1">
      <alignment horizontal="right" indent="1"/>
    </xf>
    <xf numFmtId="3" fontId="625" fillId="581" borderId="655" xfId="0" applyNumberFormat="1" applyFont="1" applyFill="1" applyBorder="1" applyAlignment="1">
      <alignment horizontal="right" indent="1"/>
    </xf>
    <xf numFmtId="3" fontId="676" fillId="632" borderId="705" xfId="0" applyNumberFormat="1" applyFont="1" applyFill="1" applyBorder="1" applyAlignment="1">
      <alignment horizontal="right" indent="1"/>
    </xf>
    <xf numFmtId="3" fontId="727" fillId="683" borderId="755" xfId="0" applyNumberFormat="1" applyFont="1" applyFill="1" applyBorder="1" applyAlignment="1">
      <alignment horizontal="right" indent="1"/>
    </xf>
    <xf numFmtId="3" fontId="778" fillId="734" borderId="805" xfId="0" applyNumberFormat="1" applyFont="1" applyFill="1" applyBorder="1" applyAlignment="1">
      <alignment horizontal="right" indent="1"/>
    </xf>
    <xf numFmtId="3" fontId="829" fillId="785" borderId="855" xfId="0" applyNumberFormat="1" applyFont="1" applyFill="1" applyBorder="1" applyAlignment="1">
      <alignment horizontal="right" indent="1"/>
    </xf>
    <xf numFmtId="3" fontId="880" fillId="836" borderId="905" xfId="0" applyNumberFormat="1" applyFont="1" applyFill="1" applyBorder="1" applyAlignment="1">
      <alignment horizontal="right" indent="1"/>
    </xf>
    <xf numFmtId="3" fontId="931" fillId="887" borderId="955" xfId="0" applyNumberFormat="1" applyFont="1" applyFill="1" applyBorder="1" applyAlignment="1">
      <alignment horizontal="right" indent="1"/>
    </xf>
    <xf numFmtId="3" fontId="982" fillId="938" borderId="1005" xfId="0" applyNumberFormat="1" applyFont="1" applyFill="1" applyBorder="1" applyAlignment="1">
      <alignment horizontal="right" indent="1"/>
    </xf>
    <xf numFmtId="3" fontId="1033" fillId="989" borderId="1055" xfId="0" applyNumberFormat="1" applyFont="1" applyFill="1" applyBorder="1" applyAlignment="1">
      <alignment horizontal="right" indent="1"/>
    </xf>
    <xf numFmtId="3" fontId="626" fillId="582" borderId="656" xfId="0" applyNumberFormat="1" applyFont="1" applyFill="1" applyBorder="1" applyAlignment="1">
      <alignment horizontal="right" indent="1"/>
    </xf>
    <xf numFmtId="3" fontId="677" fillId="633" borderId="706" xfId="0" applyNumberFormat="1" applyFont="1" applyFill="1" applyBorder="1" applyAlignment="1">
      <alignment horizontal="right" indent="1"/>
    </xf>
    <xf numFmtId="3" fontId="728" fillId="684" borderId="756" xfId="0" applyNumberFormat="1" applyFont="1" applyFill="1" applyBorder="1" applyAlignment="1">
      <alignment horizontal="right" indent="1"/>
    </xf>
    <xf numFmtId="3" fontId="779" fillId="735" borderId="806" xfId="0" applyNumberFormat="1" applyFont="1" applyFill="1" applyBorder="1" applyAlignment="1">
      <alignment horizontal="right" indent="1"/>
    </xf>
    <xf numFmtId="3" fontId="830" fillId="786" borderId="856" xfId="0" applyNumberFormat="1" applyFont="1" applyFill="1" applyBorder="1" applyAlignment="1">
      <alignment horizontal="right" indent="1"/>
    </xf>
    <xf numFmtId="3" fontId="881" fillId="837" borderId="906" xfId="0" applyNumberFormat="1" applyFont="1" applyFill="1" applyBorder="1" applyAlignment="1">
      <alignment horizontal="right" indent="1"/>
    </xf>
    <xf numFmtId="3" fontId="932" fillId="888" borderId="956" xfId="0" applyNumberFormat="1" applyFont="1" applyFill="1" applyBorder="1" applyAlignment="1">
      <alignment horizontal="right" indent="1"/>
    </xf>
    <xf numFmtId="3" fontId="983" fillId="939" borderId="1006" xfId="0" applyNumberFormat="1" applyFont="1" applyFill="1" applyBorder="1" applyAlignment="1">
      <alignment horizontal="right" indent="1"/>
    </xf>
    <xf numFmtId="3" fontId="1034" fillId="990" borderId="1056" xfId="0" applyNumberFormat="1" applyFont="1" applyFill="1" applyBorder="1" applyAlignment="1">
      <alignment horizontal="right" indent="1"/>
    </xf>
    <xf numFmtId="3" fontId="627" fillId="583" borderId="657" xfId="0" applyNumberFormat="1" applyFont="1" applyFill="1" applyBorder="1" applyAlignment="1">
      <alignment horizontal="right" indent="1"/>
    </xf>
    <xf numFmtId="3" fontId="678" fillId="634" borderId="707" xfId="0" applyNumberFormat="1" applyFont="1" applyFill="1" applyBorder="1" applyAlignment="1">
      <alignment horizontal="right" indent="1"/>
    </xf>
    <xf numFmtId="3" fontId="729" fillId="685" borderId="757" xfId="0" applyNumberFormat="1" applyFont="1" applyFill="1" applyBorder="1" applyAlignment="1">
      <alignment horizontal="right" indent="1"/>
    </xf>
    <xf numFmtId="3" fontId="780" fillId="736" borderId="807" xfId="0" applyNumberFormat="1" applyFont="1" applyFill="1" applyBorder="1" applyAlignment="1">
      <alignment horizontal="right" indent="1"/>
    </xf>
    <xf numFmtId="3" fontId="831" fillId="787" borderId="857" xfId="0" applyNumberFormat="1" applyFont="1" applyFill="1" applyBorder="1" applyAlignment="1">
      <alignment horizontal="right" indent="1"/>
    </xf>
    <xf numFmtId="3" fontId="882" fillId="838" borderId="907" xfId="0" applyNumberFormat="1" applyFont="1" applyFill="1" applyBorder="1" applyAlignment="1">
      <alignment horizontal="right" indent="1"/>
    </xf>
    <xf numFmtId="3" fontId="933" fillId="889" borderId="957" xfId="0" applyNumberFormat="1" applyFont="1" applyFill="1" applyBorder="1" applyAlignment="1">
      <alignment horizontal="right" indent="1"/>
    </xf>
    <xf numFmtId="3" fontId="984" fillId="940" borderId="1007" xfId="0" applyNumberFormat="1" applyFont="1" applyFill="1" applyBorder="1" applyAlignment="1">
      <alignment horizontal="right" indent="1"/>
    </xf>
    <xf numFmtId="3" fontId="1035" fillId="991" borderId="1057" xfId="0" applyNumberFormat="1" applyFont="1" applyFill="1" applyBorder="1" applyAlignment="1">
      <alignment horizontal="right" indent="1"/>
    </xf>
    <xf numFmtId="3" fontId="628" fillId="584" borderId="658" xfId="0" applyNumberFormat="1" applyFont="1" applyFill="1" applyBorder="1" applyAlignment="1">
      <alignment horizontal="right" indent="1"/>
    </xf>
    <xf numFmtId="3" fontId="679" fillId="635" borderId="708" xfId="0" applyNumberFormat="1" applyFont="1" applyFill="1" applyBorder="1" applyAlignment="1">
      <alignment horizontal="right" indent="1"/>
    </xf>
    <xf numFmtId="3" fontId="730" fillId="686" borderId="758" xfId="0" applyNumberFormat="1" applyFont="1" applyFill="1" applyBorder="1" applyAlignment="1">
      <alignment horizontal="right" indent="1"/>
    </xf>
    <xf numFmtId="3" fontId="781" fillId="737" borderId="808" xfId="0" applyNumberFormat="1" applyFont="1" applyFill="1" applyBorder="1" applyAlignment="1">
      <alignment horizontal="right" indent="1"/>
    </xf>
    <xf numFmtId="3" fontId="832" fillId="788" borderId="858" xfId="0" applyNumberFormat="1" applyFont="1" applyFill="1" applyBorder="1" applyAlignment="1">
      <alignment horizontal="right" indent="1"/>
    </xf>
    <xf numFmtId="3" fontId="883" fillId="839" borderId="908" xfId="0" applyNumberFormat="1" applyFont="1" applyFill="1" applyBorder="1" applyAlignment="1">
      <alignment horizontal="right" indent="1"/>
    </xf>
    <xf numFmtId="3" fontId="934" fillId="890" borderId="958" xfId="0" applyNumberFormat="1" applyFont="1" applyFill="1" applyBorder="1" applyAlignment="1">
      <alignment horizontal="right" indent="1"/>
    </xf>
    <xf numFmtId="3" fontId="985" fillId="941" borderId="1008" xfId="0" applyNumberFormat="1" applyFont="1" applyFill="1" applyBorder="1" applyAlignment="1">
      <alignment horizontal="right" indent="1"/>
    </xf>
    <xf numFmtId="3" fontId="1036" fillId="992" borderId="1058" xfId="0" applyNumberFormat="1" applyFont="1" applyFill="1" applyBorder="1" applyAlignment="1">
      <alignment horizontal="right" indent="1"/>
    </xf>
    <xf numFmtId="3" fontId="629" fillId="585" borderId="659" xfId="0" applyNumberFormat="1" applyFont="1" applyFill="1" applyBorder="1" applyAlignment="1">
      <alignment horizontal="right" indent="1"/>
    </xf>
    <xf numFmtId="3" fontId="680" fillId="636" borderId="709" xfId="0" applyNumberFormat="1" applyFont="1" applyFill="1" applyBorder="1" applyAlignment="1">
      <alignment horizontal="right" indent="1"/>
    </xf>
    <xf numFmtId="3" fontId="731" fillId="687" borderId="759" xfId="0" applyNumberFormat="1" applyFont="1" applyFill="1" applyBorder="1" applyAlignment="1">
      <alignment horizontal="right" indent="1"/>
    </xf>
    <xf numFmtId="3" fontId="782" fillId="738" borderId="809" xfId="0" applyNumberFormat="1" applyFont="1" applyFill="1" applyBorder="1" applyAlignment="1">
      <alignment horizontal="right" indent="1"/>
    </xf>
    <xf numFmtId="3" fontId="833" fillId="789" borderId="859" xfId="0" applyNumberFormat="1" applyFont="1" applyFill="1" applyBorder="1" applyAlignment="1">
      <alignment horizontal="right" indent="1"/>
    </xf>
    <xf numFmtId="3" fontId="884" fillId="840" borderId="909" xfId="0" applyNumberFormat="1" applyFont="1" applyFill="1" applyBorder="1" applyAlignment="1">
      <alignment horizontal="right" indent="1"/>
    </xf>
    <xf numFmtId="3" fontId="935" fillId="891" borderId="959" xfId="0" applyNumberFormat="1" applyFont="1" applyFill="1" applyBorder="1" applyAlignment="1">
      <alignment horizontal="right" indent="1"/>
    </xf>
    <xf numFmtId="3" fontId="986" fillId="942" borderId="1009" xfId="0" applyNumberFormat="1" applyFont="1" applyFill="1" applyBorder="1" applyAlignment="1">
      <alignment horizontal="right" indent="1"/>
    </xf>
    <xf numFmtId="3" fontId="1037" fillId="993" borderId="1059" xfId="0" applyNumberFormat="1" applyFont="1" applyFill="1" applyBorder="1" applyAlignment="1">
      <alignment horizontal="right" indent="1"/>
    </xf>
    <xf numFmtId="3" fontId="630" fillId="586" borderId="660" xfId="0" applyNumberFormat="1" applyFont="1" applyFill="1" applyBorder="1" applyAlignment="1">
      <alignment horizontal="right" indent="1"/>
    </xf>
    <xf numFmtId="3" fontId="681" fillId="637" borderId="710" xfId="0" applyNumberFormat="1" applyFont="1" applyFill="1" applyBorder="1" applyAlignment="1">
      <alignment horizontal="right" indent="1"/>
    </xf>
    <xf numFmtId="3" fontId="732" fillId="688" borderId="760" xfId="0" applyNumberFormat="1" applyFont="1" applyFill="1" applyBorder="1" applyAlignment="1">
      <alignment horizontal="right" indent="1"/>
    </xf>
    <xf numFmtId="3" fontId="783" fillId="739" borderId="810" xfId="0" applyNumberFormat="1" applyFont="1" applyFill="1" applyBorder="1" applyAlignment="1">
      <alignment horizontal="right" indent="1"/>
    </xf>
    <xf numFmtId="3" fontId="834" fillId="790" borderId="860" xfId="0" applyNumberFormat="1" applyFont="1" applyFill="1" applyBorder="1" applyAlignment="1">
      <alignment horizontal="right" indent="1"/>
    </xf>
    <xf numFmtId="3" fontId="885" fillId="841" borderId="910" xfId="0" applyNumberFormat="1" applyFont="1" applyFill="1" applyBorder="1" applyAlignment="1">
      <alignment horizontal="right" indent="1"/>
    </xf>
    <xf numFmtId="3" fontId="936" fillId="892" borderId="960" xfId="0" applyNumberFormat="1" applyFont="1" applyFill="1" applyBorder="1" applyAlignment="1">
      <alignment horizontal="right" indent="1"/>
    </xf>
    <xf numFmtId="3" fontId="987" fillId="943" borderId="1010" xfId="0" applyNumberFormat="1" applyFont="1" applyFill="1" applyBorder="1" applyAlignment="1">
      <alignment horizontal="right" indent="1"/>
    </xf>
    <xf numFmtId="3" fontId="1038" fillId="994" borderId="1060" xfId="0" applyNumberFormat="1" applyFont="1" applyFill="1" applyBorder="1" applyAlignment="1">
      <alignment horizontal="right" indent="1"/>
    </xf>
    <xf numFmtId="3" fontId="631" fillId="587" borderId="661" xfId="0" applyNumberFormat="1" applyFont="1" applyFill="1" applyBorder="1" applyAlignment="1">
      <alignment horizontal="right" indent="1"/>
    </xf>
    <xf numFmtId="3" fontId="682" fillId="638" borderId="711" xfId="0" applyNumberFormat="1" applyFont="1" applyFill="1" applyBorder="1" applyAlignment="1">
      <alignment horizontal="right" indent="1"/>
    </xf>
    <xf numFmtId="3" fontId="733" fillId="689" borderId="761" xfId="0" applyNumberFormat="1" applyFont="1" applyFill="1" applyBorder="1" applyAlignment="1">
      <alignment horizontal="right" indent="1"/>
    </xf>
    <xf numFmtId="3" fontId="784" fillId="740" borderId="811" xfId="0" applyNumberFormat="1" applyFont="1" applyFill="1" applyBorder="1" applyAlignment="1">
      <alignment horizontal="right" indent="1"/>
    </xf>
    <xf numFmtId="3" fontId="835" fillId="791" borderId="861" xfId="0" applyNumberFormat="1" applyFont="1" applyFill="1" applyBorder="1" applyAlignment="1">
      <alignment horizontal="right" indent="1"/>
    </xf>
    <xf numFmtId="3" fontId="886" fillId="842" borderId="911" xfId="0" applyNumberFormat="1" applyFont="1" applyFill="1" applyBorder="1" applyAlignment="1">
      <alignment horizontal="right" indent="1"/>
    </xf>
    <xf numFmtId="3" fontId="937" fillId="893" borderId="961" xfId="0" applyNumberFormat="1" applyFont="1" applyFill="1" applyBorder="1" applyAlignment="1">
      <alignment horizontal="right" indent="1"/>
    </xf>
    <xf numFmtId="3" fontId="988" fillId="944" borderId="1011" xfId="0" applyNumberFormat="1" applyFont="1" applyFill="1" applyBorder="1" applyAlignment="1">
      <alignment horizontal="right" indent="1"/>
    </xf>
    <xf numFmtId="3" fontId="1039" fillId="995" borderId="1061" xfId="0" applyNumberFormat="1" applyFont="1" applyFill="1" applyBorder="1" applyAlignment="1">
      <alignment horizontal="right" indent="1"/>
    </xf>
    <xf numFmtId="3" fontId="632" fillId="588" borderId="662" xfId="0" applyNumberFormat="1" applyFont="1" applyFill="1" applyBorder="1" applyAlignment="1">
      <alignment horizontal="right" indent="1"/>
    </xf>
    <xf numFmtId="3" fontId="683" fillId="639" borderId="712" xfId="0" applyNumberFormat="1" applyFont="1" applyFill="1" applyBorder="1" applyAlignment="1">
      <alignment horizontal="right" indent="1"/>
    </xf>
    <xf numFmtId="3" fontId="734" fillId="690" borderId="762" xfId="0" applyNumberFormat="1" applyFont="1" applyFill="1" applyBorder="1" applyAlignment="1">
      <alignment horizontal="right" indent="1"/>
    </xf>
    <xf numFmtId="3" fontId="785" fillId="741" borderId="812" xfId="0" applyNumberFormat="1" applyFont="1" applyFill="1" applyBorder="1" applyAlignment="1">
      <alignment horizontal="right" indent="1"/>
    </xf>
    <xf numFmtId="3" fontId="836" fillId="792" borderId="862" xfId="0" applyNumberFormat="1" applyFont="1" applyFill="1" applyBorder="1" applyAlignment="1">
      <alignment horizontal="right" indent="1"/>
    </xf>
    <xf numFmtId="3" fontId="887" fillId="843" borderId="912" xfId="0" applyNumberFormat="1" applyFont="1" applyFill="1" applyBorder="1" applyAlignment="1">
      <alignment horizontal="right" indent="1"/>
    </xf>
    <xf numFmtId="3" fontId="938" fillId="894" borderId="962" xfId="0" applyNumberFormat="1" applyFont="1" applyFill="1" applyBorder="1" applyAlignment="1">
      <alignment horizontal="right" indent="1"/>
    </xf>
    <xf numFmtId="3" fontId="989" fillId="945" borderId="1012" xfId="0" applyNumberFormat="1" applyFont="1" applyFill="1" applyBorder="1" applyAlignment="1">
      <alignment horizontal="right" indent="1"/>
    </xf>
    <xf numFmtId="3" fontId="1040" fillId="996" borderId="1062" xfId="0" applyNumberFormat="1" applyFont="1" applyFill="1" applyBorder="1" applyAlignment="1">
      <alignment horizontal="right" indent="1"/>
    </xf>
    <xf numFmtId="3" fontId="633" fillId="589" borderId="663" xfId="0" applyNumberFormat="1" applyFont="1" applyFill="1" applyBorder="1" applyAlignment="1">
      <alignment horizontal="right" indent="1"/>
    </xf>
    <xf numFmtId="3" fontId="684" fillId="640" borderId="713" xfId="0" applyNumberFormat="1" applyFont="1" applyFill="1" applyBorder="1" applyAlignment="1">
      <alignment horizontal="right" indent="1"/>
    </xf>
    <xf numFmtId="3" fontId="735" fillId="691" borderId="763" xfId="0" applyNumberFormat="1" applyFont="1" applyFill="1" applyBorder="1" applyAlignment="1">
      <alignment horizontal="right" indent="1"/>
    </xf>
    <xf numFmtId="3" fontId="786" fillId="742" borderId="813" xfId="0" applyNumberFormat="1" applyFont="1" applyFill="1" applyBorder="1" applyAlignment="1">
      <alignment horizontal="right" indent="1"/>
    </xf>
    <xf numFmtId="3" fontId="837" fillId="793" borderId="863" xfId="0" applyNumberFormat="1" applyFont="1" applyFill="1" applyBorder="1" applyAlignment="1">
      <alignment horizontal="right" indent="1"/>
    </xf>
    <xf numFmtId="3" fontId="888" fillId="844" borderId="913" xfId="0" applyNumberFormat="1" applyFont="1" applyFill="1" applyBorder="1" applyAlignment="1">
      <alignment horizontal="right" indent="1"/>
    </xf>
    <xf numFmtId="3" fontId="939" fillId="895" borderId="963" xfId="0" applyNumberFormat="1" applyFont="1" applyFill="1" applyBorder="1" applyAlignment="1">
      <alignment horizontal="right" indent="1"/>
    </xf>
    <xf numFmtId="3" fontId="990" fillId="946" borderId="1013" xfId="0" applyNumberFormat="1" applyFont="1" applyFill="1" applyBorder="1" applyAlignment="1">
      <alignment horizontal="right" indent="1"/>
    </xf>
    <xf numFmtId="3" fontId="1041" fillId="997" borderId="1063" xfId="0" applyNumberFormat="1" applyFont="1" applyFill="1" applyBorder="1" applyAlignment="1">
      <alignment horizontal="right" indent="1"/>
    </xf>
    <xf numFmtId="3" fontId="634" fillId="590" borderId="664" xfId="0" applyNumberFormat="1" applyFont="1" applyFill="1" applyBorder="1" applyAlignment="1">
      <alignment horizontal="right" indent="1"/>
    </xf>
    <xf numFmtId="3" fontId="685" fillId="641" borderId="714" xfId="0" applyNumberFormat="1" applyFont="1" applyFill="1" applyBorder="1" applyAlignment="1">
      <alignment horizontal="right" indent="1"/>
    </xf>
    <xf numFmtId="3" fontId="736" fillId="692" borderId="764" xfId="0" applyNumberFormat="1" applyFont="1" applyFill="1" applyBorder="1" applyAlignment="1">
      <alignment horizontal="right" indent="1"/>
    </xf>
    <xf numFmtId="3" fontId="787" fillId="743" borderId="814" xfId="0" applyNumberFormat="1" applyFont="1" applyFill="1" applyBorder="1" applyAlignment="1">
      <alignment horizontal="right" indent="1"/>
    </xf>
    <xf numFmtId="3" fontId="838" fillId="794" borderId="864" xfId="0" applyNumberFormat="1" applyFont="1" applyFill="1" applyBorder="1" applyAlignment="1">
      <alignment horizontal="right" indent="1"/>
    </xf>
    <xf numFmtId="3" fontId="889" fillId="845" borderId="914" xfId="0" applyNumberFormat="1" applyFont="1" applyFill="1" applyBorder="1" applyAlignment="1">
      <alignment horizontal="right" indent="1"/>
    </xf>
    <xf numFmtId="3" fontId="940" fillId="896" borderId="964" xfId="0" applyNumberFormat="1" applyFont="1" applyFill="1" applyBorder="1" applyAlignment="1">
      <alignment horizontal="right" indent="1"/>
    </xf>
    <xf numFmtId="3" fontId="991" fillId="947" borderId="1014" xfId="0" applyNumberFormat="1" applyFont="1" applyFill="1" applyBorder="1" applyAlignment="1">
      <alignment horizontal="right" indent="1"/>
    </xf>
    <xf numFmtId="3" fontId="1042" fillId="998" borderId="1064" xfId="0" applyNumberFormat="1" applyFont="1" applyFill="1" applyBorder="1" applyAlignment="1">
      <alignment horizontal="right" indent="1"/>
    </xf>
    <xf numFmtId="3" fontId="635" fillId="591" borderId="665" xfId="0" applyNumberFormat="1" applyFont="1" applyFill="1" applyBorder="1" applyAlignment="1">
      <alignment horizontal="right" indent="1"/>
    </xf>
    <xf numFmtId="3" fontId="686" fillId="642" borderId="715" xfId="0" applyNumberFormat="1" applyFont="1" applyFill="1" applyBorder="1" applyAlignment="1">
      <alignment horizontal="right" indent="1"/>
    </xf>
    <xf numFmtId="3" fontId="737" fillId="693" borderId="765" xfId="0" applyNumberFormat="1" applyFont="1" applyFill="1" applyBorder="1" applyAlignment="1">
      <alignment horizontal="right" indent="1"/>
    </xf>
    <xf numFmtId="3" fontId="788" fillId="744" borderId="815" xfId="0" applyNumberFormat="1" applyFont="1" applyFill="1" applyBorder="1" applyAlignment="1">
      <alignment horizontal="right" indent="1"/>
    </xf>
    <xf numFmtId="3" fontId="839" fillId="795" borderId="865" xfId="0" applyNumberFormat="1" applyFont="1" applyFill="1" applyBorder="1" applyAlignment="1">
      <alignment horizontal="right" indent="1"/>
    </xf>
    <xf numFmtId="3" fontId="890" fillId="846" borderId="915" xfId="0" applyNumberFormat="1" applyFont="1" applyFill="1" applyBorder="1" applyAlignment="1">
      <alignment horizontal="right" indent="1"/>
    </xf>
    <xf numFmtId="3" fontId="941" fillId="897" borderId="965" xfId="0" applyNumberFormat="1" applyFont="1" applyFill="1" applyBorder="1" applyAlignment="1">
      <alignment horizontal="right" indent="1"/>
    </xf>
    <xf numFmtId="3" fontId="992" fillId="948" borderId="1015" xfId="0" applyNumberFormat="1" applyFont="1" applyFill="1" applyBorder="1" applyAlignment="1">
      <alignment horizontal="right" indent="1"/>
    </xf>
    <xf numFmtId="3" fontId="1043" fillId="999" borderId="1065" xfId="0" applyNumberFormat="1" applyFont="1" applyFill="1" applyBorder="1" applyAlignment="1">
      <alignment horizontal="right" indent="1"/>
    </xf>
    <xf numFmtId="3" fontId="636" fillId="592" borderId="666" xfId="0" applyNumberFormat="1" applyFont="1" applyFill="1" applyBorder="1" applyAlignment="1">
      <alignment horizontal="right" indent="1"/>
    </xf>
    <xf numFmtId="3" fontId="687" fillId="643" borderId="716" xfId="0" applyNumberFormat="1" applyFont="1" applyFill="1" applyBorder="1" applyAlignment="1">
      <alignment horizontal="right" indent="1"/>
    </xf>
    <xf numFmtId="3" fontId="738" fillId="694" borderId="766" xfId="0" applyNumberFormat="1" applyFont="1" applyFill="1" applyBorder="1" applyAlignment="1">
      <alignment horizontal="right" indent="1"/>
    </xf>
    <xf numFmtId="3" fontId="789" fillId="745" borderId="816" xfId="0" applyNumberFormat="1" applyFont="1" applyFill="1" applyBorder="1" applyAlignment="1">
      <alignment horizontal="right" indent="1"/>
    </xf>
    <xf numFmtId="3" fontId="840" fillId="796" borderId="866" xfId="0" applyNumberFormat="1" applyFont="1" applyFill="1" applyBorder="1" applyAlignment="1">
      <alignment horizontal="right" indent="1"/>
    </xf>
    <xf numFmtId="3" fontId="891" fillId="847" borderId="916" xfId="0" applyNumberFormat="1" applyFont="1" applyFill="1" applyBorder="1" applyAlignment="1">
      <alignment horizontal="right" indent="1"/>
    </xf>
    <xf numFmtId="3" fontId="942" fillId="898" borderId="966" xfId="0" applyNumberFormat="1" applyFont="1" applyFill="1" applyBorder="1" applyAlignment="1">
      <alignment horizontal="right" indent="1"/>
    </xf>
    <xf numFmtId="3" fontId="993" fillId="949" borderId="1016" xfId="0" applyNumberFormat="1" applyFont="1" applyFill="1" applyBorder="1" applyAlignment="1">
      <alignment horizontal="right" indent="1"/>
    </xf>
    <xf numFmtId="3" fontId="1044" fillId="1000" borderId="1066" xfId="0" applyNumberFormat="1" applyFont="1" applyFill="1" applyBorder="1" applyAlignment="1">
      <alignment horizontal="right" indent="1"/>
    </xf>
    <xf numFmtId="3" fontId="637" fillId="593" borderId="667" xfId="0" applyNumberFormat="1" applyFont="1" applyFill="1" applyBorder="1" applyAlignment="1">
      <alignment horizontal="right" indent="1"/>
    </xf>
    <xf numFmtId="3" fontId="688" fillId="644" borderId="717" xfId="0" applyNumberFormat="1" applyFont="1" applyFill="1" applyBorder="1" applyAlignment="1">
      <alignment horizontal="right" indent="1"/>
    </xf>
    <xf numFmtId="3" fontId="739" fillId="695" borderId="767" xfId="0" applyNumberFormat="1" applyFont="1" applyFill="1" applyBorder="1" applyAlignment="1">
      <alignment horizontal="right" indent="1"/>
    </xf>
    <xf numFmtId="3" fontId="790" fillId="746" borderId="817" xfId="0" applyNumberFormat="1" applyFont="1" applyFill="1" applyBorder="1" applyAlignment="1">
      <alignment horizontal="right" indent="1"/>
    </xf>
    <xf numFmtId="3" fontId="841" fillId="797" borderId="867" xfId="0" applyNumberFormat="1" applyFont="1" applyFill="1" applyBorder="1" applyAlignment="1">
      <alignment horizontal="right" indent="1"/>
    </xf>
    <xf numFmtId="3" fontId="892" fillId="848" borderId="917" xfId="0" applyNumberFormat="1" applyFont="1" applyFill="1" applyBorder="1" applyAlignment="1">
      <alignment horizontal="right" indent="1"/>
    </xf>
    <xf numFmtId="3" fontId="943" fillId="899" borderId="967" xfId="0" applyNumberFormat="1" applyFont="1" applyFill="1" applyBorder="1" applyAlignment="1">
      <alignment horizontal="right" indent="1"/>
    </xf>
    <xf numFmtId="3" fontId="994" fillId="950" borderId="1017" xfId="0" applyNumberFormat="1" applyFont="1" applyFill="1" applyBorder="1" applyAlignment="1">
      <alignment horizontal="right" indent="1"/>
    </xf>
    <xf numFmtId="3" fontId="1045" fillId="1001" borderId="1067" xfId="0" applyNumberFormat="1" applyFont="1" applyFill="1" applyBorder="1" applyAlignment="1">
      <alignment horizontal="right" indent="1"/>
    </xf>
    <xf numFmtId="3" fontId="638" fillId="594" borderId="668" xfId="0" applyNumberFormat="1" applyFont="1" applyFill="1" applyBorder="1" applyAlignment="1">
      <alignment horizontal="right" indent="1"/>
    </xf>
    <xf numFmtId="3" fontId="689" fillId="645" borderId="718" xfId="0" applyNumberFormat="1" applyFont="1" applyFill="1" applyBorder="1" applyAlignment="1">
      <alignment horizontal="right" indent="1"/>
    </xf>
    <xf numFmtId="3" fontId="740" fillId="696" borderId="768" xfId="0" applyNumberFormat="1" applyFont="1" applyFill="1" applyBorder="1" applyAlignment="1">
      <alignment horizontal="right" indent="1"/>
    </xf>
    <xf numFmtId="3" fontId="791" fillId="747" borderId="818" xfId="0" applyNumberFormat="1" applyFont="1" applyFill="1" applyBorder="1" applyAlignment="1">
      <alignment horizontal="right" indent="1"/>
    </xf>
    <xf numFmtId="3" fontId="842" fillId="798" borderId="868" xfId="0" applyNumberFormat="1" applyFont="1" applyFill="1" applyBorder="1" applyAlignment="1">
      <alignment horizontal="right" indent="1"/>
    </xf>
    <xf numFmtId="3" fontId="893" fillId="849" borderId="918" xfId="0" applyNumberFormat="1" applyFont="1" applyFill="1" applyBorder="1" applyAlignment="1">
      <alignment horizontal="right" indent="1"/>
    </xf>
    <xf numFmtId="3" fontId="944" fillId="900" borderId="968" xfId="0" applyNumberFormat="1" applyFont="1" applyFill="1" applyBorder="1" applyAlignment="1">
      <alignment horizontal="right" indent="1"/>
    </xf>
    <xf numFmtId="3" fontId="995" fillId="951" borderId="1018" xfId="0" applyNumberFormat="1" applyFont="1" applyFill="1" applyBorder="1" applyAlignment="1">
      <alignment horizontal="right" indent="1"/>
    </xf>
    <xf numFmtId="3" fontId="1046" fillId="1002" borderId="1068" xfId="0" applyNumberFormat="1" applyFont="1" applyFill="1" applyBorder="1" applyAlignment="1">
      <alignment horizontal="right" indent="1"/>
    </xf>
    <xf numFmtId="3" fontId="639" fillId="595" borderId="669" xfId="0" applyNumberFormat="1" applyFont="1" applyFill="1" applyBorder="1" applyAlignment="1">
      <alignment horizontal="right" indent="1"/>
    </xf>
    <xf numFmtId="3" fontId="690" fillId="646" borderId="719" xfId="0" applyNumberFormat="1" applyFont="1" applyFill="1" applyBorder="1" applyAlignment="1">
      <alignment horizontal="right" indent="1"/>
    </xf>
    <xf numFmtId="3" fontId="741" fillId="697" borderId="769" xfId="0" applyNumberFormat="1" applyFont="1" applyFill="1" applyBorder="1" applyAlignment="1">
      <alignment horizontal="right" indent="1"/>
    </xf>
    <xf numFmtId="3" fontId="792" fillId="748" borderId="819" xfId="0" applyNumberFormat="1" applyFont="1" applyFill="1" applyBorder="1" applyAlignment="1">
      <alignment horizontal="right" indent="1"/>
    </xf>
    <xf numFmtId="3" fontId="843" fillId="799" borderId="869" xfId="0" applyNumberFormat="1" applyFont="1" applyFill="1" applyBorder="1" applyAlignment="1">
      <alignment horizontal="right" indent="1"/>
    </xf>
    <xf numFmtId="3" fontId="894" fillId="850" borderId="919" xfId="0" applyNumberFormat="1" applyFont="1" applyFill="1" applyBorder="1" applyAlignment="1">
      <alignment horizontal="right" indent="1"/>
    </xf>
    <xf numFmtId="3" fontId="945" fillId="901" borderId="969" xfId="0" applyNumberFormat="1" applyFont="1" applyFill="1" applyBorder="1" applyAlignment="1">
      <alignment horizontal="right" indent="1"/>
    </xf>
    <xf numFmtId="3" fontId="996" fillId="952" borderId="1019" xfId="0" applyNumberFormat="1" applyFont="1" applyFill="1" applyBorder="1" applyAlignment="1">
      <alignment horizontal="right" indent="1"/>
    </xf>
    <xf numFmtId="3" fontId="1047" fillId="1003" borderId="1069" xfId="0" applyNumberFormat="1" applyFont="1" applyFill="1" applyBorder="1" applyAlignment="1">
      <alignment horizontal="right" indent="1"/>
    </xf>
    <xf numFmtId="3" fontId="640" fillId="596" borderId="670" xfId="0" applyNumberFormat="1" applyFont="1" applyFill="1" applyBorder="1" applyAlignment="1">
      <alignment horizontal="right" indent="1"/>
    </xf>
    <xf numFmtId="3" fontId="691" fillId="647" borderId="720" xfId="0" applyNumberFormat="1" applyFont="1" applyFill="1" applyBorder="1" applyAlignment="1">
      <alignment horizontal="right" indent="1"/>
    </xf>
    <xf numFmtId="3" fontId="742" fillId="698" borderId="770" xfId="0" applyNumberFormat="1" applyFont="1" applyFill="1" applyBorder="1" applyAlignment="1">
      <alignment horizontal="right" indent="1"/>
    </xf>
    <xf numFmtId="3" fontId="793" fillId="749" borderId="820" xfId="0" applyNumberFormat="1" applyFont="1" applyFill="1" applyBorder="1" applyAlignment="1">
      <alignment horizontal="right" indent="1"/>
    </xf>
    <xf numFmtId="3" fontId="844" fillId="800" borderId="870" xfId="0" applyNumberFormat="1" applyFont="1" applyFill="1" applyBorder="1" applyAlignment="1">
      <alignment horizontal="right" indent="1"/>
    </xf>
    <xf numFmtId="3" fontId="895" fillId="851" borderId="920" xfId="0" applyNumberFormat="1" applyFont="1" applyFill="1" applyBorder="1" applyAlignment="1">
      <alignment horizontal="right" indent="1"/>
    </xf>
    <xf numFmtId="3" fontId="946" fillId="902" borderId="970" xfId="0" applyNumberFormat="1" applyFont="1" applyFill="1" applyBorder="1" applyAlignment="1">
      <alignment horizontal="right" indent="1"/>
    </xf>
    <xf numFmtId="3" fontId="997" fillId="953" borderId="1020" xfId="0" applyNumberFormat="1" applyFont="1" applyFill="1" applyBorder="1" applyAlignment="1">
      <alignment horizontal="right" indent="1"/>
    </xf>
    <xf numFmtId="3" fontId="1048" fillId="1004" borderId="1070" xfId="0" applyNumberFormat="1" applyFont="1" applyFill="1" applyBorder="1" applyAlignment="1">
      <alignment horizontal="right" indent="1"/>
    </xf>
    <xf numFmtId="3" fontId="641" fillId="597" borderId="671" xfId="0" applyNumberFormat="1" applyFont="1" applyFill="1" applyBorder="1" applyAlignment="1">
      <alignment horizontal="right" indent="1"/>
    </xf>
    <xf numFmtId="3" fontId="692" fillId="648" borderId="721" xfId="0" applyNumberFormat="1" applyFont="1" applyFill="1" applyBorder="1" applyAlignment="1">
      <alignment horizontal="right" indent="1"/>
    </xf>
    <xf numFmtId="3" fontId="743" fillId="699" borderId="771" xfId="0" applyNumberFormat="1" applyFont="1" applyFill="1" applyBorder="1" applyAlignment="1">
      <alignment horizontal="right" indent="1"/>
    </xf>
    <xf numFmtId="3" fontId="794" fillId="750" borderId="821" xfId="0" applyNumberFormat="1" applyFont="1" applyFill="1" applyBorder="1" applyAlignment="1">
      <alignment horizontal="right" indent="1"/>
    </xf>
    <xf numFmtId="3" fontId="845" fillId="801" borderId="871" xfId="0" applyNumberFormat="1" applyFont="1" applyFill="1" applyBorder="1" applyAlignment="1">
      <alignment horizontal="right" indent="1"/>
    </xf>
    <xf numFmtId="3" fontId="896" fillId="852" borderId="921" xfId="0" applyNumberFormat="1" applyFont="1" applyFill="1" applyBorder="1" applyAlignment="1">
      <alignment horizontal="right" indent="1"/>
    </xf>
    <xf numFmtId="3" fontId="947" fillId="903" borderId="971" xfId="0" applyNumberFormat="1" applyFont="1" applyFill="1" applyBorder="1" applyAlignment="1">
      <alignment horizontal="right" indent="1"/>
    </xf>
    <xf numFmtId="3" fontId="998" fillId="954" borderId="1021" xfId="0" applyNumberFormat="1" applyFont="1" applyFill="1" applyBorder="1" applyAlignment="1">
      <alignment horizontal="right" indent="1"/>
    </xf>
    <xf numFmtId="3" fontId="1049" fillId="1005" borderId="1071" xfId="0" applyNumberFormat="1" applyFont="1" applyFill="1" applyBorder="1" applyAlignment="1">
      <alignment horizontal="right" indent="1"/>
    </xf>
    <xf numFmtId="3" fontId="642" fillId="598" borderId="672" xfId="0" applyNumberFormat="1" applyFont="1" applyFill="1" applyBorder="1" applyAlignment="1">
      <alignment horizontal="right" indent="1"/>
    </xf>
    <xf numFmtId="3" fontId="693" fillId="649" borderId="722" xfId="0" applyNumberFormat="1" applyFont="1" applyFill="1" applyBorder="1" applyAlignment="1">
      <alignment horizontal="right" indent="1"/>
    </xf>
    <xf numFmtId="3" fontId="744" fillId="700" borderId="772" xfId="0" applyNumberFormat="1" applyFont="1" applyFill="1" applyBorder="1" applyAlignment="1">
      <alignment horizontal="right" indent="1"/>
    </xf>
    <xf numFmtId="3" fontId="795" fillId="751" borderId="822" xfId="0" applyNumberFormat="1" applyFont="1" applyFill="1" applyBorder="1" applyAlignment="1">
      <alignment horizontal="right" indent="1"/>
    </xf>
    <xf numFmtId="3" fontId="846" fillId="802" borderId="872" xfId="0" applyNumberFormat="1" applyFont="1" applyFill="1" applyBorder="1" applyAlignment="1">
      <alignment horizontal="right" indent="1"/>
    </xf>
    <xf numFmtId="3" fontId="897" fillId="853" borderId="922" xfId="0" applyNumberFormat="1" applyFont="1" applyFill="1" applyBorder="1" applyAlignment="1">
      <alignment horizontal="right" indent="1"/>
    </xf>
    <xf numFmtId="3" fontId="948" fillId="904" borderId="972" xfId="0" applyNumberFormat="1" applyFont="1" applyFill="1" applyBorder="1" applyAlignment="1">
      <alignment horizontal="right" indent="1"/>
    </xf>
    <xf numFmtId="3" fontId="999" fillId="955" borderId="1022" xfId="0" applyNumberFormat="1" applyFont="1" applyFill="1" applyBorder="1" applyAlignment="1">
      <alignment horizontal="right" indent="1"/>
    </xf>
    <xf numFmtId="3" fontId="1050" fillId="1006" borderId="1072" xfId="0" applyNumberFormat="1" applyFont="1" applyFill="1" applyBorder="1" applyAlignment="1">
      <alignment horizontal="right" indent="1"/>
    </xf>
    <xf numFmtId="3" fontId="643" fillId="599" borderId="673" xfId="0" applyNumberFormat="1" applyFont="1" applyFill="1" applyBorder="1" applyAlignment="1">
      <alignment horizontal="right" indent="1"/>
    </xf>
    <xf numFmtId="3" fontId="694" fillId="650" borderId="723" xfId="0" applyNumberFormat="1" applyFont="1" applyFill="1" applyBorder="1" applyAlignment="1">
      <alignment horizontal="right" indent="1"/>
    </xf>
    <xf numFmtId="3" fontId="745" fillId="701" borderId="773" xfId="0" applyNumberFormat="1" applyFont="1" applyFill="1" applyBorder="1" applyAlignment="1">
      <alignment horizontal="right" indent="1"/>
    </xf>
    <xf numFmtId="3" fontId="796" fillId="752" borderId="823" xfId="0" applyNumberFormat="1" applyFont="1" applyFill="1" applyBorder="1" applyAlignment="1">
      <alignment horizontal="right" indent="1"/>
    </xf>
    <xf numFmtId="3" fontId="847" fillId="803" borderId="873" xfId="0" applyNumberFormat="1" applyFont="1" applyFill="1" applyBorder="1" applyAlignment="1">
      <alignment horizontal="right" indent="1"/>
    </xf>
    <xf numFmtId="3" fontId="898" fillId="854" borderId="923" xfId="0" applyNumberFormat="1" applyFont="1" applyFill="1" applyBorder="1" applyAlignment="1">
      <alignment horizontal="right" indent="1"/>
    </xf>
    <xf numFmtId="3" fontId="949" fillId="905" borderId="973" xfId="0" applyNumberFormat="1" applyFont="1" applyFill="1" applyBorder="1" applyAlignment="1">
      <alignment horizontal="right" indent="1"/>
    </xf>
    <xf numFmtId="3" fontId="1000" fillId="956" borderId="1023" xfId="0" applyNumberFormat="1" applyFont="1" applyFill="1" applyBorder="1" applyAlignment="1">
      <alignment horizontal="right" indent="1"/>
    </xf>
    <xf numFmtId="3" fontId="1051" fillId="1007" borderId="1073" xfId="0" applyNumberFormat="1" applyFont="1" applyFill="1" applyBorder="1" applyAlignment="1">
      <alignment horizontal="right" indent="1"/>
    </xf>
    <xf numFmtId="3" fontId="644" fillId="600" borderId="674" xfId="0" applyNumberFormat="1" applyFont="1" applyFill="1" applyBorder="1" applyAlignment="1">
      <alignment horizontal="right" indent="1"/>
    </xf>
    <xf numFmtId="3" fontId="695" fillId="651" borderId="724" xfId="0" applyNumberFormat="1" applyFont="1" applyFill="1" applyBorder="1" applyAlignment="1">
      <alignment horizontal="right" indent="1"/>
    </xf>
    <xf numFmtId="3" fontId="746" fillId="702" borderId="774" xfId="0" applyNumberFormat="1" applyFont="1" applyFill="1" applyBorder="1" applyAlignment="1">
      <alignment horizontal="right" indent="1"/>
    </xf>
    <xf numFmtId="3" fontId="797" fillId="753" borderId="824" xfId="0" applyNumberFormat="1" applyFont="1" applyFill="1" applyBorder="1" applyAlignment="1">
      <alignment horizontal="right" indent="1"/>
    </xf>
    <xf numFmtId="3" fontId="848" fillId="804" borderId="874" xfId="0" applyNumberFormat="1" applyFont="1" applyFill="1" applyBorder="1" applyAlignment="1">
      <alignment horizontal="right" indent="1"/>
    </xf>
    <xf numFmtId="3" fontId="899" fillId="855" borderId="924" xfId="0" applyNumberFormat="1" applyFont="1" applyFill="1" applyBorder="1" applyAlignment="1">
      <alignment horizontal="right" indent="1"/>
    </xf>
    <xf numFmtId="3" fontId="950" fillId="906" borderId="974" xfId="0" applyNumberFormat="1" applyFont="1" applyFill="1" applyBorder="1" applyAlignment="1">
      <alignment horizontal="right" indent="1"/>
    </xf>
    <xf numFmtId="3" fontId="1001" fillId="957" borderId="1024" xfId="0" applyNumberFormat="1" applyFont="1" applyFill="1" applyBorder="1" applyAlignment="1">
      <alignment horizontal="right" indent="1"/>
    </xf>
    <xf numFmtId="3" fontId="1052" fillId="1008" borderId="1074" xfId="0" applyNumberFormat="1" applyFont="1" applyFill="1" applyBorder="1" applyAlignment="1">
      <alignment horizontal="right" indent="1"/>
    </xf>
    <xf numFmtId="3" fontId="645" fillId="601" borderId="675" xfId="0" applyNumberFormat="1" applyFont="1" applyFill="1" applyBorder="1" applyAlignment="1">
      <alignment horizontal="right" indent="1"/>
    </xf>
    <xf numFmtId="3" fontId="696" fillId="652" borderId="725" xfId="0" applyNumberFormat="1" applyFont="1" applyFill="1" applyBorder="1" applyAlignment="1">
      <alignment horizontal="right" indent="1"/>
    </xf>
    <xf numFmtId="3" fontId="747" fillId="703" borderId="775" xfId="0" applyNumberFormat="1" applyFont="1" applyFill="1" applyBorder="1" applyAlignment="1">
      <alignment horizontal="right" indent="1"/>
    </xf>
    <xf numFmtId="3" fontId="798" fillId="754" borderId="825" xfId="0" applyNumberFormat="1" applyFont="1" applyFill="1" applyBorder="1" applyAlignment="1">
      <alignment horizontal="right" indent="1"/>
    </xf>
    <xf numFmtId="3" fontId="849" fillId="805" borderId="875" xfId="0" applyNumberFormat="1" applyFont="1" applyFill="1" applyBorder="1" applyAlignment="1">
      <alignment horizontal="right" indent="1"/>
    </xf>
    <xf numFmtId="3" fontId="900" fillId="856" borderId="925" xfId="0" applyNumberFormat="1" applyFont="1" applyFill="1" applyBorder="1" applyAlignment="1">
      <alignment horizontal="right" indent="1"/>
    </xf>
    <xf numFmtId="3" fontId="951" fillId="907" borderId="975" xfId="0" applyNumberFormat="1" applyFont="1" applyFill="1" applyBorder="1" applyAlignment="1">
      <alignment horizontal="right" indent="1"/>
    </xf>
    <xf numFmtId="3" fontId="1002" fillId="958" borderId="1025" xfId="0" applyNumberFormat="1" applyFont="1" applyFill="1" applyBorder="1" applyAlignment="1">
      <alignment horizontal="right" indent="1"/>
    </xf>
    <xf numFmtId="3" fontId="1053" fillId="1009" borderId="1075" xfId="0" applyNumberFormat="1" applyFont="1" applyFill="1" applyBorder="1" applyAlignment="1">
      <alignment horizontal="right" indent="1"/>
    </xf>
    <xf numFmtId="3" fontId="646" fillId="602" borderId="676" xfId="0" applyNumberFormat="1" applyFont="1" applyFill="1" applyBorder="1" applyAlignment="1">
      <alignment horizontal="right" indent="1"/>
    </xf>
    <xf numFmtId="3" fontId="697" fillId="653" borderId="726" xfId="0" applyNumberFormat="1" applyFont="1" applyFill="1" applyBorder="1" applyAlignment="1">
      <alignment horizontal="right" indent="1"/>
    </xf>
    <xf numFmtId="3" fontId="748" fillId="704" borderId="776" xfId="0" applyNumberFormat="1" applyFont="1" applyFill="1" applyBorder="1" applyAlignment="1">
      <alignment horizontal="right" indent="1"/>
    </xf>
    <xf numFmtId="3" fontId="799" fillId="755" borderId="826" xfId="0" applyNumberFormat="1" applyFont="1" applyFill="1" applyBorder="1" applyAlignment="1">
      <alignment horizontal="right" indent="1"/>
    </xf>
    <xf numFmtId="3" fontId="850" fillId="806" borderId="876" xfId="0" applyNumberFormat="1" applyFont="1" applyFill="1" applyBorder="1" applyAlignment="1">
      <alignment horizontal="right" indent="1"/>
    </xf>
    <xf numFmtId="3" fontId="901" fillId="857" borderId="926" xfId="0" applyNumberFormat="1" applyFont="1" applyFill="1" applyBorder="1" applyAlignment="1">
      <alignment horizontal="right" indent="1"/>
    </xf>
    <xf numFmtId="3" fontId="952" fillId="908" borderId="976" xfId="0" applyNumberFormat="1" applyFont="1" applyFill="1" applyBorder="1" applyAlignment="1">
      <alignment horizontal="right" indent="1"/>
    </xf>
    <xf numFmtId="3" fontId="1003" fillId="959" borderId="1026" xfId="0" applyNumberFormat="1" applyFont="1" applyFill="1" applyBorder="1" applyAlignment="1">
      <alignment horizontal="right" indent="1"/>
    </xf>
    <xf numFmtId="3" fontId="1054" fillId="1010" borderId="1076" xfId="0" applyNumberFormat="1" applyFont="1" applyFill="1" applyBorder="1" applyAlignment="1">
      <alignment horizontal="right" indent="1"/>
    </xf>
    <xf numFmtId="3" fontId="647" fillId="603" borderId="677" xfId="0" applyNumberFormat="1" applyFont="1" applyFill="1" applyBorder="1" applyAlignment="1">
      <alignment horizontal="right" indent="1"/>
    </xf>
    <xf numFmtId="3" fontId="698" fillId="654" borderId="727" xfId="0" applyNumberFormat="1" applyFont="1" applyFill="1" applyBorder="1" applyAlignment="1">
      <alignment horizontal="right" indent="1"/>
    </xf>
    <xf numFmtId="3" fontId="749" fillId="705" borderId="777" xfId="0" applyNumberFormat="1" applyFont="1" applyFill="1" applyBorder="1" applyAlignment="1">
      <alignment horizontal="right" indent="1"/>
    </xf>
    <xf numFmtId="3" fontId="800" fillId="756" borderId="827" xfId="0" applyNumberFormat="1" applyFont="1" applyFill="1" applyBorder="1" applyAlignment="1">
      <alignment horizontal="right" indent="1"/>
    </xf>
    <xf numFmtId="3" fontId="851" fillId="807" borderId="877" xfId="0" applyNumberFormat="1" applyFont="1" applyFill="1" applyBorder="1" applyAlignment="1">
      <alignment horizontal="right" indent="1"/>
    </xf>
    <xf numFmtId="3" fontId="902" fillId="858" borderId="927" xfId="0" applyNumberFormat="1" applyFont="1" applyFill="1" applyBorder="1" applyAlignment="1">
      <alignment horizontal="right" indent="1"/>
    </xf>
    <xf numFmtId="3" fontId="953" fillId="909" borderId="977" xfId="0" applyNumberFormat="1" applyFont="1" applyFill="1" applyBorder="1" applyAlignment="1">
      <alignment horizontal="right" indent="1"/>
    </xf>
    <xf numFmtId="3" fontId="1004" fillId="960" borderId="1027" xfId="0" applyNumberFormat="1" applyFont="1" applyFill="1" applyBorder="1" applyAlignment="1">
      <alignment horizontal="right" indent="1"/>
    </xf>
    <xf numFmtId="3" fontId="1055" fillId="1011" borderId="1077" xfId="0" applyNumberFormat="1" applyFont="1" applyFill="1" applyBorder="1" applyAlignment="1">
      <alignment horizontal="right" indent="1"/>
    </xf>
    <xf numFmtId="3" fontId="648" fillId="604" borderId="678" xfId="0" applyNumberFormat="1" applyFont="1" applyFill="1" applyBorder="1" applyAlignment="1">
      <alignment horizontal="right" indent="1"/>
    </xf>
    <xf numFmtId="3" fontId="699" fillId="655" borderId="728" xfId="0" applyNumberFormat="1" applyFont="1" applyFill="1" applyBorder="1" applyAlignment="1">
      <alignment horizontal="right" indent="1"/>
    </xf>
    <xf numFmtId="3" fontId="750" fillId="706" borderId="778" xfId="0" applyNumberFormat="1" applyFont="1" applyFill="1" applyBorder="1" applyAlignment="1">
      <alignment horizontal="right" indent="1"/>
    </xf>
    <xf numFmtId="3" fontId="801" fillId="757" borderId="828" xfId="0" applyNumberFormat="1" applyFont="1" applyFill="1" applyBorder="1" applyAlignment="1">
      <alignment horizontal="right" indent="1"/>
    </xf>
    <xf numFmtId="3" fontId="852" fillId="808" borderId="878" xfId="0" applyNumberFormat="1" applyFont="1" applyFill="1" applyBorder="1" applyAlignment="1">
      <alignment horizontal="right" indent="1"/>
    </xf>
    <xf numFmtId="3" fontId="903" fillId="859" borderId="928" xfId="0" applyNumberFormat="1" applyFont="1" applyFill="1" applyBorder="1" applyAlignment="1">
      <alignment horizontal="right" indent="1"/>
    </xf>
    <xf numFmtId="3" fontId="954" fillId="910" borderId="978" xfId="0" applyNumberFormat="1" applyFont="1" applyFill="1" applyBorder="1" applyAlignment="1">
      <alignment horizontal="right" indent="1"/>
    </xf>
    <xf numFmtId="3" fontId="1005" fillId="961" borderId="1028" xfId="0" applyNumberFormat="1" applyFont="1" applyFill="1" applyBorder="1" applyAlignment="1">
      <alignment horizontal="right" indent="1"/>
    </xf>
    <xf numFmtId="3" fontId="1056" fillId="1012" borderId="1078" xfId="0" applyNumberFormat="1" applyFont="1" applyFill="1" applyBorder="1" applyAlignment="1">
      <alignment horizontal="right" indent="1"/>
    </xf>
    <xf numFmtId="3" fontId="649" fillId="605" borderId="679" xfId="0" applyNumberFormat="1" applyFont="1" applyFill="1" applyBorder="1" applyAlignment="1">
      <alignment horizontal="right" indent="1"/>
    </xf>
    <xf numFmtId="3" fontId="700" fillId="656" borderId="729" xfId="0" applyNumberFormat="1" applyFont="1" applyFill="1" applyBorder="1" applyAlignment="1">
      <alignment horizontal="right" indent="1"/>
    </xf>
    <xf numFmtId="3" fontId="751" fillId="707" borderId="779" xfId="0" applyNumberFormat="1" applyFont="1" applyFill="1" applyBorder="1" applyAlignment="1">
      <alignment horizontal="right" indent="1"/>
    </xf>
    <xf numFmtId="3" fontId="802" fillId="758" borderId="829" xfId="0" applyNumberFormat="1" applyFont="1" applyFill="1" applyBorder="1" applyAlignment="1">
      <alignment horizontal="right" indent="1"/>
    </xf>
    <xf numFmtId="3" fontId="853" fillId="809" borderId="879" xfId="0" applyNumberFormat="1" applyFont="1" applyFill="1" applyBorder="1" applyAlignment="1">
      <alignment horizontal="right" indent="1"/>
    </xf>
    <xf numFmtId="3" fontId="904" fillId="860" borderId="929" xfId="0" applyNumberFormat="1" applyFont="1" applyFill="1" applyBorder="1" applyAlignment="1">
      <alignment horizontal="right" indent="1"/>
    </xf>
    <xf numFmtId="3" fontId="955" fillId="911" borderId="979" xfId="0" applyNumberFormat="1" applyFont="1" applyFill="1" applyBorder="1" applyAlignment="1">
      <alignment horizontal="right" indent="1"/>
    </xf>
    <xf numFmtId="3" fontId="1006" fillId="962" borderId="1029" xfId="0" applyNumberFormat="1" applyFont="1" applyFill="1" applyBorder="1" applyAlignment="1">
      <alignment horizontal="right" indent="1"/>
    </xf>
    <xf numFmtId="3" fontId="1057" fillId="1013" borderId="1079" xfId="0" applyNumberFormat="1" applyFont="1" applyFill="1" applyBorder="1" applyAlignment="1">
      <alignment horizontal="right" indent="1"/>
    </xf>
    <xf numFmtId="3" fontId="650" fillId="606" borderId="680" xfId="0" applyNumberFormat="1" applyFont="1" applyFill="1" applyBorder="1" applyAlignment="1">
      <alignment horizontal="right" indent="1"/>
    </xf>
    <xf numFmtId="3" fontId="701" fillId="657" borderId="730" xfId="0" applyNumberFormat="1" applyFont="1" applyFill="1" applyBorder="1" applyAlignment="1">
      <alignment horizontal="right" indent="1"/>
    </xf>
    <xf numFmtId="3" fontId="752" fillId="708" borderId="780" xfId="0" applyNumberFormat="1" applyFont="1" applyFill="1" applyBorder="1" applyAlignment="1">
      <alignment horizontal="right" indent="1"/>
    </xf>
    <xf numFmtId="3" fontId="803" fillId="759" borderId="830" xfId="0" applyNumberFormat="1" applyFont="1" applyFill="1" applyBorder="1" applyAlignment="1">
      <alignment horizontal="right" indent="1"/>
    </xf>
    <xf numFmtId="3" fontId="854" fillId="810" borderId="880" xfId="0" applyNumberFormat="1" applyFont="1" applyFill="1" applyBorder="1" applyAlignment="1">
      <alignment horizontal="right" indent="1"/>
    </xf>
    <xf numFmtId="3" fontId="905" fillId="861" borderId="930" xfId="0" applyNumberFormat="1" applyFont="1" applyFill="1" applyBorder="1" applyAlignment="1">
      <alignment horizontal="right" indent="1"/>
    </xf>
    <xf numFmtId="3" fontId="956" fillId="912" borderId="980" xfId="0" applyNumberFormat="1" applyFont="1" applyFill="1" applyBorder="1" applyAlignment="1">
      <alignment horizontal="right" indent="1"/>
    </xf>
    <xf numFmtId="3" fontId="1007" fillId="963" borderId="1030" xfId="0" applyNumberFormat="1" applyFont="1" applyFill="1" applyBorder="1" applyAlignment="1">
      <alignment horizontal="right" indent="1"/>
    </xf>
    <xf numFmtId="3" fontId="1058" fillId="1014" borderId="1080" xfId="0" applyNumberFormat="1" applyFont="1" applyFill="1" applyBorder="1" applyAlignment="1">
      <alignment horizontal="right" indent="1"/>
    </xf>
    <xf numFmtId="3" fontId="651" fillId="607" borderId="681" xfId="0" applyNumberFormat="1" applyFont="1" applyFill="1" applyBorder="1" applyAlignment="1">
      <alignment horizontal="right" indent="1"/>
    </xf>
    <xf numFmtId="3" fontId="702" fillId="658" borderId="731" xfId="0" applyNumberFormat="1" applyFont="1" applyFill="1" applyBorder="1" applyAlignment="1">
      <alignment horizontal="right" indent="1"/>
    </xf>
    <xf numFmtId="3" fontId="753" fillId="709" borderId="781" xfId="0" applyNumberFormat="1" applyFont="1" applyFill="1" applyBorder="1" applyAlignment="1">
      <alignment horizontal="right" indent="1"/>
    </xf>
    <xf numFmtId="3" fontId="804" fillId="760" borderId="831" xfId="0" applyNumberFormat="1" applyFont="1" applyFill="1" applyBorder="1" applyAlignment="1">
      <alignment horizontal="right" indent="1"/>
    </xf>
    <xf numFmtId="3" fontId="855" fillId="811" borderId="881" xfId="0" applyNumberFormat="1" applyFont="1" applyFill="1" applyBorder="1" applyAlignment="1">
      <alignment horizontal="right" indent="1"/>
    </xf>
    <xf numFmtId="3" fontId="906" fillId="862" borderId="931" xfId="0" applyNumberFormat="1" applyFont="1" applyFill="1" applyBorder="1" applyAlignment="1">
      <alignment horizontal="right" indent="1"/>
    </xf>
    <xf numFmtId="3" fontId="957" fillId="913" borderId="981" xfId="0" applyNumberFormat="1" applyFont="1" applyFill="1" applyBorder="1" applyAlignment="1">
      <alignment horizontal="right" indent="1"/>
    </xf>
    <xf numFmtId="3" fontId="1008" fillId="964" borderId="1031" xfId="0" applyNumberFormat="1" applyFont="1" applyFill="1" applyBorder="1" applyAlignment="1">
      <alignment horizontal="right" indent="1"/>
    </xf>
    <xf numFmtId="3" fontId="1059" fillId="1015" borderId="1081" xfId="0" applyNumberFormat="1" applyFont="1" applyFill="1" applyBorder="1" applyAlignment="1">
      <alignment horizontal="right" indent="1"/>
    </xf>
    <xf numFmtId="3" fontId="652" fillId="608" borderId="682" xfId="0" applyNumberFormat="1" applyFont="1" applyFill="1" applyBorder="1" applyAlignment="1">
      <alignment horizontal="right" indent="1"/>
    </xf>
    <xf numFmtId="3" fontId="703" fillId="659" borderId="732" xfId="0" applyNumberFormat="1" applyFont="1" applyFill="1" applyBorder="1" applyAlignment="1">
      <alignment horizontal="right" indent="1"/>
    </xf>
    <xf numFmtId="3" fontId="754" fillId="710" borderId="782" xfId="0" applyNumberFormat="1" applyFont="1" applyFill="1" applyBorder="1" applyAlignment="1">
      <alignment horizontal="right" indent="1"/>
    </xf>
    <xf numFmtId="3" fontId="805" fillId="761" borderId="832" xfId="0" applyNumberFormat="1" applyFont="1" applyFill="1" applyBorder="1" applyAlignment="1">
      <alignment horizontal="right" indent="1"/>
    </xf>
    <xf numFmtId="3" fontId="856" fillId="812" borderId="882" xfId="0" applyNumberFormat="1" applyFont="1" applyFill="1" applyBorder="1" applyAlignment="1">
      <alignment horizontal="right" indent="1"/>
    </xf>
    <xf numFmtId="3" fontId="907" fillId="863" borderId="932" xfId="0" applyNumberFormat="1" applyFont="1" applyFill="1" applyBorder="1" applyAlignment="1">
      <alignment horizontal="right" indent="1"/>
    </xf>
    <xf numFmtId="3" fontId="958" fillId="914" borderId="982" xfId="0" applyNumberFormat="1" applyFont="1" applyFill="1" applyBorder="1" applyAlignment="1">
      <alignment horizontal="right" indent="1"/>
    </xf>
    <xf numFmtId="3" fontId="1009" fillId="965" borderId="1032" xfId="0" applyNumberFormat="1" applyFont="1" applyFill="1" applyBorder="1" applyAlignment="1">
      <alignment horizontal="right" indent="1"/>
    </xf>
    <xf numFmtId="3" fontId="1060" fillId="1016" borderId="1082" xfId="0" applyNumberFormat="1" applyFont="1" applyFill="1" applyBorder="1" applyAlignment="1">
      <alignment horizontal="right" indent="1"/>
    </xf>
    <xf numFmtId="3" fontId="653" fillId="609" borderId="683" xfId="0" applyNumberFormat="1" applyFont="1" applyFill="1" applyBorder="1" applyAlignment="1">
      <alignment horizontal="right" indent="1"/>
    </xf>
    <xf numFmtId="3" fontId="704" fillId="660" borderId="733" xfId="0" applyNumberFormat="1" applyFont="1" applyFill="1" applyBorder="1" applyAlignment="1">
      <alignment horizontal="right" indent="1"/>
    </xf>
    <xf numFmtId="3" fontId="755" fillId="711" borderId="783" xfId="0" applyNumberFormat="1" applyFont="1" applyFill="1" applyBorder="1" applyAlignment="1">
      <alignment horizontal="right" indent="1"/>
    </xf>
    <xf numFmtId="3" fontId="806" fillId="762" borderId="833" xfId="0" applyNumberFormat="1" applyFont="1" applyFill="1" applyBorder="1" applyAlignment="1">
      <alignment horizontal="right" indent="1"/>
    </xf>
    <xf numFmtId="3" fontId="857" fillId="813" borderId="883" xfId="0" applyNumberFormat="1" applyFont="1" applyFill="1" applyBorder="1" applyAlignment="1">
      <alignment horizontal="right" indent="1"/>
    </xf>
    <xf numFmtId="3" fontId="908" fillId="864" borderId="933" xfId="0" applyNumberFormat="1" applyFont="1" applyFill="1" applyBorder="1" applyAlignment="1">
      <alignment horizontal="right" indent="1"/>
    </xf>
    <xf numFmtId="3" fontId="959" fillId="915" borderId="983" xfId="0" applyNumberFormat="1" applyFont="1" applyFill="1" applyBorder="1" applyAlignment="1">
      <alignment horizontal="right" indent="1"/>
    </xf>
    <xf numFmtId="3" fontId="1010" fillId="966" borderId="1033" xfId="0" applyNumberFormat="1" applyFont="1" applyFill="1" applyBorder="1" applyAlignment="1">
      <alignment horizontal="right" indent="1"/>
    </xf>
    <xf numFmtId="3" fontId="1061" fillId="1017" borderId="1083" xfId="0" applyNumberFormat="1" applyFont="1" applyFill="1" applyBorder="1" applyAlignment="1">
      <alignment horizontal="right" indent="1"/>
    </xf>
    <xf numFmtId="3" fontId="654" fillId="610" borderId="684" xfId="0" applyNumberFormat="1" applyFont="1" applyFill="1" applyBorder="1" applyAlignment="1">
      <alignment horizontal="right" indent="1"/>
    </xf>
    <xf numFmtId="3" fontId="705" fillId="661" borderId="734" xfId="0" applyNumberFormat="1" applyFont="1" applyFill="1" applyBorder="1" applyAlignment="1">
      <alignment horizontal="right" indent="1"/>
    </xf>
    <xf numFmtId="3" fontId="756" fillId="712" borderId="784" xfId="0" applyNumberFormat="1" applyFont="1" applyFill="1" applyBorder="1" applyAlignment="1">
      <alignment horizontal="right" indent="1"/>
    </xf>
    <xf numFmtId="3" fontId="807" fillId="763" borderId="834" xfId="0" applyNumberFormat="1" applyFont="1" applyFill="1" applyBorder="1" applyAlignment="1">
      <alignment horizontal="right" indent="1"/>
    </xf>
    <xf numFmtId="3" fontId="858" fillId="814" borderId="884" xfId="0" applyNumberFormat="1" applyFont="1" applyFill="1" applyBorder="1" applyAlignment="1">
      <alignment horizontal="right" indent="1"/>
    </xf>
    <xf numFmtId="3" fontId="909" fillId="865" borderId="934" xfId="0" applyNumberFormat="1" applyFont="1" applyFill="1" applyBorder="1" applyAlignment="1">
      <alignment horizontal="right" indent="1"/>
    </xf>
    <xf numFmtId="3" fontId="960" fillId="916" borderId="984" xfId="0" applyNumberFormat="1" applyFont="1" applyFill="1" applyBorder="1" applyAlignment="1">
      <alignment horizontal="right" indent="1"/>
    </xf>
    <xf numFmtId="3" fontId="1011" fillId="967" borderId="1034" xfId="0" applyNumberFormat="1" applyFont="1" applyFill="1" applyBorder="1" applyAlignment="1">
      <alignment horizontal="right" indent="1"/>
    </xf>
    <xf numFmtId="3" fontId="1062" fillId="1018" borderId="1084" xfId="0" applyNumberFormat="1" applyFont="1" applyFill="1" applyBorder="1" applyAlignment="1">
      <alignment horizontal="right" indent="1"/>
    </xf>
    <xf numFmtId="3" fontId="655" fillId="611" borderId="685" xfId="0" applyNumberFormat="1" applyFont="1" applyFill="1" applyBorder="1" applyAlignment="1">
      <alignment horizontal="right" indent="1"/>
    </xf>
    <xf numFmtId="3" fontId="706" fillId="662" borderId="735" xfId="0" applyNumberFormat="1" applyFont="1" applyFill="1" applyBorder="1" applyAlignment="1">
      <alignment horizontal="right" indent="1"/>
    </xf>
    <xf numFmtId="3" fontId="757" fillId="713" borderId="785" xfId="0" applyNumberFormat="1" applyFont="1" applyFill="1" applyBorder="1" applyAlignment="1">
      <alignment horizontal="right" indent="1"/>
    </xf>
    <xf numFmtId="3" fontId="808" fillId="764" borderId="835" xfId="0" applyNumberFormat="1" applyFont="1" applyFill="1" applyBorder="1" applyAlignment="1">
      <alignment horizontal="right" indent="1"/>
    </xf>
    <xf numFmtId="3" fontId="859" fillId="815" borderId="885" xfId="0" applyNumberFormat="1" applyFont="1" applyFill="1" applyBorder="1" applyAlignment="1">
      <alignment horizontal="right" indent="1"/>
    </xf>
    <xf numFmtId="3" fontId="910" fillId="866" borderId="935" xfId="0" applyNumberFormat="1" applyFont="1" applyFill="1" applyBorder="1" applyAlignment="1">
      <alignment horizontal="right" indent="1"/>
    </xf>
    <xf numFmtId="3" fontId="961" fillId="917" borderId="985" xfId="0" applyNumberFormat="1" applyFont="1" applyFill="1" applyBorder="1" applyAlignment="1">
      <alignment horizontal="right" indent="1"/>
    </xf>
    <xf numFmtId="3" fontId="1012" fillId="968" borderId="1035" xfId="0" applyNumberFormat="1" applyFont="1" applyFill="1" applyBorder="1" applyAlignment="1">
      <alignment horizontal="right" indent="1"/>
    </xf>
    <xf numFmtId="3" fontId="1063" fillId="1019" borderId="1085" xfId="0" applyNumberFormat="1" applyFont="1" applyFill="1" applyBorder="1" applyAlignment="1">
      <alignment horizontal="right" indent="1"/>
    </xf>
    <xf numFmtId="3" fontId="656" fillId="612" borderId="686" xfId="0" applyNumberFormat="1" applyFont="1" applyFill="1" applyBorder="1" applyAlignment="1">
      <alignment horizontal="right" indent="1"/>
    </xf>
    <xf numFmtId="3" fontId="707" fillId="663" borderId="736" xfId="0" applyNumberFormat="1" applyFont="1" applyFill="1" applyBorder="1" applyAlignment="1">
      <alignment horizontal="right" indent="1"/>
    </xf>
    <xf numFmtId="3" fontId="758" fillId="714" borderId="786" xfId="0" applyNumberFormat="1" applyFont="1" applyFill="1" applyBorder="1" applyAlignment="1">
      <alignment horizontal="right" indent="1"/>
    </xf>
    <xf numFmtId="3" fontId="809" fillId="765" borderId="836" xfId="0" applyNumberFormat="1" applyFont="1" applyFill="1" applyBorder="1" applyAlignment="1">
      <alignment horizontal="right" indent="1"/>
    </xf>
    <xf numFmtId="3" fontId="860" fillId="816" borderId="886" xfId="0" applyNumberFormat="1" applyFont="1" applyFill="1" applyBorder="1" applyAlignment="1">
      <alignment horizontal="right" indent="1"/>
    </xf>
    <xf numFmtId="3" fontId="911" fillId="867" borderId="936" xfId="0" applyNumberFormat="1" applyFont="1" applyFill="1" applyBorder="1" applyAlignment="1">
      <alignment horizontal="right" indent="1"/>
    </xf>
    <xf numFmtId="3" fontId="962" fillId="918" borderId="986" xfId="0" applyNumberFormat="1" applyFont="1" applyFill="1" applyBorder="1" applyAlignment="1">
      <alignment horizontal="right" indent="1"/>
    </xf>
    <xf numFmtId="3" fontId="1013" fillId="969" borderId="1036" xfId="0" applyNumberFormat="1" applyFont="1" applyFill="1" applyBorder="1" applyAlignment="1">
      <alignment horizontal="right" indent="1"/>
    </xf>
    <xf numFmtId="3" fontId="1064" fillId="1020" borderId="1086" xfId="0" applyNumberFormat="1" applyFont="1" applyFill="1" applyBorder="1" applyAlignment="1">
      <alignment horizontal="right" indent="1"/>
    </xf>
    <xf numFmtId="3" fontId="657" fillId="613" borderId="687" xfId="0" applyNumberFormat="1" applyFont="1" applyFill="1" applyBorder="1" applyAlignment="1">
      <alignment horizontal="right" indent="1"/>
    </xf>
    <xf numFmtId="3" fontId="708" fillId="664" borderId="737" xfId="0" applyNumberFormat="1" applyFont="1" applyFill="1" applyBorder="1" applyAlignment="1">
      <alignment horizontal="right" indent="1"/>
    </xf>
    <xf numFmtId="3" fontId="759" fillId="715" borderId="787" xfId="0" applyNumberFormat="1" applyFont="1" applyFill="1" applyBorder="1" applyAlignment="1">
      <alignment horizontal="right" indent="1"/>
    </xf>
    <xf numFmtId="3" fontId="810" fillId="766" borderId="837" xfId="0" applyNumberFormat="1" applyFont="1" applyFill="1" applyBorder="1" applyAlignment="1">
      <alignment horizontal="right" indent="1"/>
    </xf>
    <xf numFmtId="3" fontId="861" fillId="817" borderId="887" xfId="0" applyNumberFormat="1" applyFont="1" applyFill="1" applyBorder="1" applyAlignment="1">
      <alignment horizontal="right" indent="1"/>
    </xf>
    <xf numFmtId="3" fontId="912" fillId="868" borderId="937" xfId="0" applyNumberFormat="1" applyFont="1" applyFill="1" applyBorder="1" applyAlignment="1">
      <alignment horizontal="right" indent="1"/>
    </xf>
    <xf numFmtId="3" fontId="963" fillId="919" borderId="987" xfId="0" applyNumberFormat="1" applyFont="1" applyFill="1" applyBorder="1" applyAlignment="1">
      <alignment horizontal="right" indent="1"/>
    </xf>
    <xf numFmtId="3" fontId="1014" fillId="970" borderId="1037" xfId="0" applyNumberFormat="1" applyFont="1" applyFill="1" applyBorder="1" applyAlignment="1">
      <alignment horizontal="right" indent="1"/>
    </xf>
    <xf numFmtId="3" fontId="1065" fillId="1021" borderId="1087" xfId="0" applyNumberFormat="1" applyFont="1" applyFill="1" applyBorder="1" applyAlignment="1">
      <alignment horizontal="right" indent="1"/>
    </xf>
    <xf numFmtId="3" fontId="658" fillId="614" borderId="688" xfId="0" applyNumberFormat="1" applyFont="1" applyFill="1" applyBorder="1" applyAlignment="1">
      <alignment horizontal="right" indent="1"/>
    </xf>
    <xf numFmtId="3" fontId="709" fillId="665" borderId="738" xfId="0" applyNumberFormat="1" applyFont="1" applyFill="1" applyBorder="1" applyAlignment="1">
      <alignment horizontal="right" indent="1"/>
    </xf>
    <xf numFmtId="3" fontId="760" fillId="716" borderId="788" xfId="0" applyNumberFormat="1" applyFont="1" applyFill="1" applyBorder="1" applyAlignment="1">
      <alignment horizontal="right" indent="1"/>
    </xf>
    <xf numFmtId="3" fontId="811" fillId="767" borderId="838" xfId="0" applyNumberFormat="1" applyFont="1" applyFill="1" applyBorder="1" applyAlignment="1">
      <alignment horizontal="right" indent="1"/>
    </xf>
    <xf numFmtId="3" fontId="862" fillId="818" borderId="888" xfId="0" applyNumberFormat="1" applyFont="1" applyFill="1" applyBorder="1" applyAlignment="1">
      <alignment horizontal="right" indent="1"/>
    </xf>
    <xf numFmtId="3" fontId="913" fillId="869" borderId="938" xfId="0" applyNumberFormat="1" applyFont="1" applyFill="1" applyBorder="1" applyAlignment="1">
      <alignment horizontal="right" indent="1"/>
    </xf>
    <xf numFmtId="3" fontId="964" fillId="920" borderId="988" xfId="0" applyNumberFormat="1" applyFont="1" applyFill="1" applyBorder="1" applyAlignment="1">
      <alignment horizontal="right" indent="1"/>
    </xf>
    <xf numFmtId="3" fontId="1015" fillId="971" borderId="1038" xfId="0" applyNumberFormat="1" applyFont="1" applyFill="1" applyBorder="1" applyAlignment="1">
      <alignment horizontal="right" indent="1"/>
    </xf>
    <xf numFmtId="3" fontId="1066" fillId="1022" borderId="1088" xfId="0" applyNumberFormat="1" applyFont="1" applyFill="1" applyBorder="1" applyAlignment="1">
      <alignment horizontal="right" indent="1"/>
    </xf>
    <xf numFmtId="3" fontId="659" fillId="615" borderId="689" xfId="0" applyNumberFormat="1" applyFont="1" applyFill="1" applyBorder="1" applyAlignment="1">
      <alignment horizontal="right" indent="1"/>
    </xf>
    <xf numFmtId="3" fontId="710" fillId="666" borderId="739" xfId="0" applyNumberFormat="1" applyFont="1" applyFill="1" applyBorder="1" applyAlignment="1">
      <alignment horizontal="right" indent="1"/>
    </xf>
    <xf numFmtId="3" fontId="761" fillId="717" borderId="789" xfId="0" applyNumberFormat="1" applyFont="1" applyFill="1" applyBorder="1" applyAlignment="1">
      <alignment horizontal="right" indent="1"/>
    </xf>
    <xf numFmtId="3" fontId="812" fillId="768" borderId="839" xfId="0" applyNumberFormat="1" applyFont="1" applyFill="1" applyBorder="1" applyAlignment="1">
      <alignment horizontal="right" indent="1"/>
    </xf>
    <xf numFmtId="3" fontId="863" fillId="819" borderId="889" xfId="0" applyNumberFormat="1" applyFont="1" applyFill="1" applyBorder="1" applyAlignment="1">
      <alignment horizontal="right" indent="1"/>
    </xf>
    <xf numFmtId="3" fontId="914" fillId="870" borderId="939" xfId="0" applyNumberFormat="1" applyFont="1" applyFill="1" applyBorder="1" applyAlignment="1">
      <alignment horizontal="right" indent="1"/>
    </xf>
    <xf numFmtId="3" fontId="965" fillId="921" borderId="989" xfId="0" applyNumberFormat="1" applyFont="1" applyFill="1" applyBorder="1" applyAlignment="1">
      <alignment horizontal="right" indent="1"/>
    </xf>
    <xf numFmtId="3" fontId="1016" fillId="972" borderId="1039" xfId="0" applyNumberFormat="1" applyFont="1" applyFill="1" applyBorder="1" applyAlignment="1">
      <alignment horizontal="right" indent="1"/>
    </xf>
    <xf numFmtId="3" fontId="1067" fillId="1023" borderId="1089" xfId="0" applyNumberFormat="1" applyFont="1" applyFill="1" applyBorder="1" applyAlignment="1">
      <alignment horizontal="right" indent="1"/>
    </xf>
    <xf numFmtId="3" fontId="660" fillId="616" borderId="690" xfId="0" applyNumberFormat="1" applyFont="1" applyFill="1" applyBorder="1" applyAlignment="1">
      <alignment horizontal="right" indent="1"/>
    </xf>
    <xf numFmtId="3" fontId="711" fillId="667" borderId="740" xfId="0" applyNumberFormat="1" applyFont="1" applyFill="1" applyBorder="1" applyAlignment="1">
      <alignment horizontal="right" indent="1"/>
    </xf>
    <xf numFmtId="3" fontId="762" fillId="718" borderId="790" xfId="0" applyNumberFormat="1" applyFont="1" applyFill="1" applyBorder="1" applyAlignment="1">
      <alignment horizontal="right" indent="1"/>
    </xf>
    <xf numFmtId="3" fontId="813" fillId="769" borderId="840" xfId="0" applyNumberFormat="1" applyFont="1" applyFill="1" applyBorder="1" applyAlignment="1">
      <alignment horizontal="right" indent="1"/>
    </xf>
    <xf numFmtId="3" fontId="864" fillId="820" borderId="890" xfId="0" applyNumberFormat="1" applyFont="1" applyFill="1" applyBorder="1" applyAlignment="1">
      <alignment horizontal="right" indent="1"/>
    </xf>
    <xf numFmtId="3" fontId="915" fillId="871" borderId="940" xfId="0" applyNumberFormat="1" applyFont="1" applyFill="1" applyBorder="1" applyAlignment="1">
      <alignment horizontal="right" indent="1"/>
    </xf>
    <xf numFmtId="3" fontId="966" fillId="922" borderId="990" xfId="0" applyNumberFormat="1" applyFont="1" applyFill="1" applyBorder="1" applyAlignment="1">
      <alignment horizontal="right" indent="1"/>
    </xf>
    <xf numFmtId="3" fontId="1017" fillId="973" borderId="1040" xfId="0" applyNumberFormat="1" applyFont="1" applyFill="1" applyBorder="1" applyAlignment="1">
      <alignment horizontal="right" indent="1"/>
    </xf>
    <xf numFmtId="3" fontId="1068" fillId="1024" borderId="1090" xfId="0" applyNumberFormat="1" applyFont="1" applyFill="1" applyBorder="1" applyAlignment="1">
      <alignment horizontal="right" indent="1"/>
    </xf>
    <xf numFmtId="9" fontId="9" fillId="0" borderId="4" xfId="8" quotePrefix="1" applyNumberFormat="1" applyBorder="1" applyAlignment="1">
      <alignment horizontal="center" vertical="center"/>
    </xf>
    <xf numFmtId="0" fontId="9" fillId="0" borderId="3" xfId="8" quotePrefix="1" applyBorder="1" applyAlignment="1">
      <alignment horizontal="center" vertical="center" wrapText="1"/>
    </xf>
    <xf numFmtId="0" fontId="9" fillId="0" borderId="4" xfId="8" applyBorder="1" applyAlignment="1">
      <alignment horizontal="center" vertical="center" wrapText="1"/>
    </xf>
    <xf numFmtId="1" fontId="11" fillId="4" borderId="2005" xfId="9" applyNumberFormat="1" applyFont="1" applyFill="1" applyBorder="1" applyAlignment="1" applyProtection="1">
      <alignment horizontal="center" vertical="center"/>
      <protection locked="0"/>
    </xf>
    <xf numFmtId="1" fontId="11" fillId="4" borderId="2014" xfId="9" applyNumberFormat="1" applyFont="1" applyFill="1" applyBorder="1" applyAlignment="1" applyProtection="1">
      <alignment horizontal="center" vertical="center"/>
      <protection locked="0"/>
    </xf>
    <xf numFmtId="3" fontId="9" fillId="4" borderId="70" xfId="7" applyNumberFormat="1" applyFont="1" applyFill="1" applyBorder="1" applyAlignment="1" applyProtection="1">
      <alignment horizontal="right" indent="1"/>
      <protection locked="0"/>
    </xf>
    <xf numFmtId="3" fontId="9" fillId="4" borderId="2007" xfId="7" applyNumberFormat="1" applyFont="1" applyFill="1" applyBorder="1" applyAlignment="1" applyProtection="1">
      <alignment horizontal="right" indent="1"/>
      <protection locked="0"/>
    </xf>
    <xf numFmtId="3" fontId="9" fillId="0" borderId="64" xfId="41" applyNumberFormat="1" applyAlignment="1">
      <alignment horizontal="right" indent="1"/>
    </xf>
    <xf numFmtId="3" fontId="9" fillId="0" borderId="70" xfId="41" applyNumberFormat="1" applyBorder="1" applyAlignment="1">
      <alignment horizontal="right" indent="1"/>
    </xf>
    <xf numFmtId="0" fontId="9" fillId="0" borderId="70" xfId="41" applyBorder="1" applyAlignment="1">
      <alignment horizontal="right" indent="1"/>
    </xf>
    <xf numFmtId="0" fontId="9" fillId="0" borderId="74" xfId="41" applyBorder="1" applyAlignment="1">
      <alignment horizontal="right" indent="1"/>
    </xf>
    <xf numFmtId="0" fontId="9" fillId="0" borderId="64" xfId="41" applyAlignment="1">
      <alignment horizontal="right" indent="1"/>
    </xf>
    <xf numFmtId="9" fontId="9" fillId="0" borderId="64" xfId="42" applyFont="1" applyAlignment="1">
      <alignment horizontal="right" indent="1"/>
    </xf>
    <xf numFmtId="0" fontId="21" fillId="0" borderId="64" xfId="43" applyFont="1" applyAlignment="1">
      <alignment horizontal="right" indent="1"/>
    </xf>
    <xf numFmtId="0" fontId="21" fillId="0" borderId="70" xfId="43" applyFont="1" applyBorder="1" applyAlignment="1">
      <alignment horizontal="right" indent="1"/>
    </xf>
    <xf numFmtId="3" fontId="11" fillId="0" borderId="62" xfId="41" applyNumberFormat="1" applyFont="1" applyBorder="1" applyAlignment="1">
      <alignment horizontal="right" indent="1"/>
    </xf>
    <xf numFmtId="3" fontId="11" fillId="0" borderId="71" xfId="41" applyNumberFormat="1" applyFont="1" applyBorder="1" applyAlignment="1">
      <alignment horizontal="right" indent="1"/>
    </xf>
    <xf numFmtId="0" fontId="11" fillId="0" borderId="62" xfId="41" applyFont="1" applyBorder="1" applyAlignment="1">
      <alignment horizontal="right" indent="1"/>
    </xf>
    <xf numFmtId="9" fontId="11" fillId="0" borderId="71" xfId="42" applyFont="1" applyFill="1" applyBorder="1" applyAlignment="1">
      <alignment horizontal="right" indent="1"/>
    </xf>
    <xf numFmtId="3" fontId="11" fillId="0" borderId="75" xfId="41" applyNumberFormat="1" applyFont="1" applyBorder="1" applyAlignment="1">
      <alignment horizontal="right" indent="1"/>
    </xf>
    <xf numFmtId="1" fontId="9" fillId="0" borderId="57" xfId="38" applyNumberFormat="1" applyFont="1" applyFill="1" applyBorder="1" applyAlignment="1" applyProtection="1">
      <alignment horizontal="right" vertical="center" indent="1"/>
      <protection locked="0"/>
    </xf>
    <xf numFmtId="3" fontId="11" fillId="4" borderId="2004" xfId="13" applyNumberFormat="1" applyFont="1" applyFill="1" applyBorder="1" applyAlignment="1">
      <alignment horizontal="right" wrapText="1" indent="1"/>
    </xf>
    <xf numFmtId="3" fontId="11" fillId="4" borderId="2009" xfId="13" applyNumberFormat="1" applyFont="1" applyFill="1" applyBorder="1" applyAlignment="1">
      <alignment horizontal="right" wrapText="1" indent="1"/>
    </xf>
    <xf numFmtId="3" fontId="11" fillId="4" borderId="2009" xfId="13" quotePrefix="1" applyNumberFormat="1" applyFont="1" applyFill="1" applyBorder="1" applyAlignment="1">
      <alignment horizontal="right" wrapText="1" indent="1"/>
    </xf>
    <xf numFmtId="3" fontId="11" fillId="4" borderId="2007" xfId="13" applyNumberFormat="1" applyFont="1" applyFill="1" applyBorder="1" applyAlignment="1">
      <alignment horizontal="right" wrapText="1" indent="1"/>
    </xf>
    <xf numFmtId="3" fontId="11" fillId="4" borderId="69" xfId="7" applyNumberFormat="1" applyFont="1" applyFill="1" applyBorder="1" applyAlignment="1">
      <alignment horizontal="right" wrapText="1" indent="1"/>
    </xf>
    <xf numFmtId="3" fontId="11" fillId="4" borderId="68" xfId="7" applyNumberFormat="1" applyFont="1" applyFill="1" applyBorder="1" applyAlignment="1">
      <alignment horizontal="right" wrapText="1" indent="1"/>
    </xf>
    <xf numFmtId="3" fontId="1746" fillId="1702" borderId="1340" xfId="0" applyNumberFormat="1" applyFont="1" applyFill="1" applyBorder="1" applyAlignment="1">
      <alignment horizontal="right" wrapText="1" indent="1"/>
    </xf>
    <xf numFmtId="3" fontId="1747" fillId="1703" borderId="1341" xfId="0" applyNumberFormat="1" applyFont="1" applyFill="1" applyBorder="1" applyAlignment="1">
      <alignment horizontal="right" wrapText="1" indent="1"/>
    </xf>
    <xf numFmtId="3" fontId="1748" fillId="1704" borderId="1342" xfId="0" applyNumberFormat="1" applyFont="1" applyFill="1" applyBorder="1" applyAlignment="1">
      <alignment horizontal="right" wrapText="1" indent="1"/>
    </xf>
    <xf numFmtId="3" fontId="1749" fillId="1705" borderId="1343" xfId="0" applyNumberFormat="1" applyFont="1" applyFill="1" applyBorder="1" applyAlignment="1">
      <alignment horizontal="right" wrapText="1" indent="1"/>
    </xf>
    <xf numFmtId="3" fontId="1750" fillId="1706" borderId="1344" xfId="0" applyNumberFormat="1" applyFont="1" applyFill="1" applyBorder="1" applyAlignment="1">
      <alignment horizontal="right" wrapText="1" indent="1"/>
    </xf>
    <xf numFmtId="3" fontId="1751" fillId="1707" borderId="1345" xfId="0" applyNumberFormat="1" applyFont="1" applyFill="1" applyBorder="1" applyAlignment="1">
      <alignment horizontal="right" wrapText="1" indent="1"/>
    </xf>
    <xf numFmtId="3" fontId="1752" fillId="1708" borderId="1346" xfId="0" applyNumberFormat="1" applyFont="1" applyFill="1" applyBorder="1" applyAlignment="1">
      <alignment horizontal="right" wrapText="1" indent="1"/>
    </xf>
    <xf numFmtId="3" fontId="1753" fillId="1709" borderId="1347" xfId="0" applyNumberFormat="1" applyFont="1" applyFill="1" applyBorder="1" applyAlignment="1">
      <alignment horizontal="right" wrapText="1" indent="1"/>
    </xf>
    <xf numFmtId="3" fontId="1754" fillId="1710" borderId="1348" xfId="0" applyNumberFormat="1" applyFont="1" applyFill="1" applyBorder="1" applyAlignment="1">
      <alignment horizontal="right" wrapText="1" indent="1"/>
    </xf>
    <xf numFmtId="3" fontId="1755" fillId="1711" borderId="1349" xfId="0" applyNumberFormat="1" applyFont="1" applyFill="1" applyBorder="1" applyAlignment="1">
      <alignment horizontal="right" wrapText="1" indent="1"/>
    </xf>
    <xf numFmtId="3" fontId="1756" fillId="1712" borderId="1350" xfId="0" applyNumberFormat="1" applyFont="1" applyFill="1" applyBorder="1" applyAlignment="1">
      <alignment horizontal="right" wrapText="1" indent="1"/>
    </xf>
    <xf numFmtId="3" fontId="1757" fillId="1713" borderId="1351" xfId="0" applyNumberFormat="1" applyFont="1" applyFill="1" applyBorder="1" applyAlignment="1">
      <alignment horizontal="right" wrapText="1" indent="1"/>
    </xf>
    <xf numFmtId="3" fontId="1758" fillId="1714" borderId="1352" xfId="0" applyNumberFormat="1" applyFont="1" applyFill="1" applyBorder="1" applyAlignment="1">
      <alignment horizontal="right" wrapText="1" indent="1"/>
    </xf>
    <xf numFmtId="3" fontId="9" fillId="4" borderId="74" xfId="7" applyNumberFormat="1" applyFont="1" applyFill="1" applyBorder="1" applyAlignment="1">
      <alignment horizontal="right" indent="1"/>
    </xf>
    <xf numFmtId="3" fontId="9" fillId="4" borderId="64" xfId="7" applyNumberFormat="1" applyFont="1" applyFill="1" applyBorder="1" applyAlignment="1">
      <alignment horizontal="right" indent="1"/>
    </xf>
    <xf numFmtId="3" fontId="1759" fillId="1715" borderId="1353" xfId="0" applyNumberFormat="1" applyFont="1" applyFill="1" applyBorder="1" applyAlignment="1">
      <alignment horizontal="right" indent="1"/>
    </xf>
    <xf numFmtId="3" fontId="1810" fillId="1766" borderId="1403" xfId="0" applyNumberFormat="1" applyFont="1" applyFill="1" applyBorder="1" applyAlignment="1">
      <alignment horizontal="right" indent="1"/>
    </xf>
    <xf numFmtId="3" fontId="1861" fillId="1817" borderId="1453" xfId="0" applyNumberFormat="1" applyFont="1" applyFill="1" applyBorder="1" applyAlignment="1">
      <alignment horizontal="right" indent="1"/>
    </xf>
    <xf numFmtId="3" fontId="1912" fillId="1868" borderId="1503" xfId="0" applyNumberFormat="1" applyFont="1" applyFill="1" applyBorder="1" applyAlignment="1">
      <alignment horizontal="right" indent="1"/>
    </xf>
    <xf numFmtId="3" fontId="1963" fillId="1919" borderId="1553" xfId="0" applyNumberFormat="1" applyFont="1" applyFill="1" applyBorder="1" applyAlignment="1">
      <alignment horizontal="right" indent="1"/>
    </xf>
    <xf numFmtId="3" fontId="2014" fillId="1970" borderId="1603" xfId="0" applyNumberFormat="1" applyFont="1" applyFill="1" applyBorder="1" applyAlignment="1">
      <alignment horizontal="right" indent="1"/>
    </xf>
    <xf numFmtId="3" fontId="2065" fillId="2021" borderId="1653" xfId="0" applyNumberFormat="1" applyFont="1" applyFill="1" applyBorder="1" applyAlignment="1">
      <alignment horizontal="right" indent="1"/>
    </xf>
    <xf numFmtId="3" fontId="2116" fillId="2072" borderId="1703" xfId="0" applyNumberFormat="1" applyFont="1" applyFill="1" applyBorder="1" applyAlignment="1">
      <alignment horizontal="right" indent="1"/>
    </xf>
    <xf numFmtId="3" fontId="2167" fillId="2123" borderId="1753" xfId="0" applyNumberFormat="1" applyFont="1" applyFill="1" applyBorder="1" applyAlignment="1">
      <alignment horizontal="right" indent="1"/>
    </xf>
    <xf numFmtId="3" fontId="2218" fillId="2174" borderId="1803" xfId="0" applyNumberFormat="1" applyFont="1" applyFill="1" applyBorder="1" applyAlignment="1">
      <alignment horizontal="right" indent="1"/>
    </xf>
    <xf numFmtId="3" fontId="2269" fillId="2225" borderId="1853" xfId="0" applyNumberFormat="1" applyFont="1" applyFill="1" applyBorder="1" applyAlignment="1">
      <alignment horizontal="right" indent="1"/>
    </xf>
    <xf numFmtId="3" fontId="2320" fillId="2276" borderId="1903" xfId="0" applyNumberFormat="1" applyFont="1" applyFill="1" applyBorder="1" applyAlignment="1">
      <alignment horizontal="right" indent="1"/>
    </xf>
    <xf numFmtId="3" fontId="2371" fillId="2327" borderId="1953" xfId="0" applyNumberFormat="1" applyFont="1" applyFill="1" applyBorder="1" applyAlignment="1">
      <alignment horizontal="right" indent="1"/>
    </xf>
    <xf numFmtId="3" fontId="1760" fillId="1716" borderId="1354" xfId="0" applyNumberFormat="1" applyFont="1" applyFill="1" applyBorder="1" applyAlignment="1">
      <alignment horizontal="right" indent="1"/>
    </xf>
    <xf numFmtId="3" fontId="1811" fillId="1767" borderId="1404" xfId="0" applyNumberFormat="1" applyFont="1" applyFill="1" applyBorder="1" applyAlignment="1">
      <alignment horizontal="right" indent="1"/>
    </xf>
    <xf numFmtId="3" fontId="1862" fillId="1818" borderId="1454" xfId="0" applyNumberFormat="1" applyFont="1" applyFill="1" applyBorder="1" applyAlignment="1">
      <alignment horizontal="right" indent="1"/>
    </xf>
    <xf numFmtId="3" fontId="1913" fillId="1869" borderId="1504" xfId="0" applyNumberFormat="1" applyFont="1" applyFill="1" applyBorder="1" applyAlignment="1">
      <alignment horizontal="right" indent="1"/>
    </xf>
    <xf numFmtId="3" fontId="1964" fillId="1920" borderId="1554" xfId="0" applyNumberFormat="1" applyFont="1" applyFill="1" applyBorder="1" applyAlignment="1">
      <alignment horizontal="right" indent="1"/>
    </xf>
    <xf numFmtId="3" fontId="2015" fillId="1971" borderId="1604" xfId="0" applyNumberFormat="1" applyFont="1" applyFill="1" applyBorder="1" applyAlignment="1">
      <alignment horizontal="right" indent="1"/>
    </xf>
    <xf numFmtId="3" fontId="2066" fillId="2022" borderId="1654" xfId="0" applyNumberFormat="1" applyFont="1" applyFill="1" applyBorder="1" applyAlignment="1">
      <alignment horizontal="right" indent="1"/>
    </xf>
    <xf numFmtId="3" fontId="2117" fillId="2073" borderId="1704" xfId="0" applyNumberFormat="1" applyFont="1" applyFill="1" applyBorder="1" applyAlignment="1">
      <alignment horizontal="right" indent="1"/>
    </xf>
    <xf numFmtId="3" fontId="2168" fillId="2124" borderId="1754" xfId="0" applyNumberFormat="1" applyFont="1" applyFill="1" applyBorder="1" applyAlignment="1">
      <alignment horizontal="right" indent="1"/>
    </xf>
    <xf numFmtId="3" fontId="2219" fillId="2175" borderId="1804" xfId="0" applyNumberFormat="1" applyFont="1" applyFill="1" applyBorder="1" applyAlignment="1">
      <alignment horizontal="right" indent="1"/>
    </xf>
    <xf numFmtId="3" fontId="2270" fillId="2226" borderId="1854" xfId="0" applyNumberFormat="1" applyFont="1" applyFill="1" applyBorder="1" applyAlignment="1">
      <alignment horizontal="right" indent="1"/>
    </xf>
    <xf numFmtId="3" fontId="2321" fillId="2277" borderId="1904" xfId="0" applyNumberFormat="1" applyFont="1" applyFill="1" applyBorder="1" applyAlignment="1">
      <alignment horizontal="right" indent="1"/>
    </xf>
    <xf numFmtId="3" fontId="2372" fillId="2328" borderId="1954" xfId="0" applyNumberFormat="1" applyFont="1" applyFill="1" applyBorder="1" applyAlignment="1">
      <alignment horizontal="right" indent="1"/>
    </xf>
    <xf numFmtId="3" fontId="1761" fillId="1717" borderId="1355" xfId="0" applyNumberFormat="1" applyFont="1" applyFill="1" applyBorder="1" applyAlignment="1">
      <alignment horizontal="right" indent="1"/>
    </xf>
    <xf numFmtId="3" fontId="1812" fillId="1768" borderId="1405" xfId="0" applyNumberFormat="1" applyFont="1" applyFill="1" applyBorder="1" applyAlignment="1">
      <alignment horizontal="right" indent="1"/>
    </xf>
    <xf numFmtId="3" fontId="1863" fillId="1819" borderId="1455" xfId="0" applyNumberFormat="1" applyFont="1" applyFill="1" applyBorder="1" applyAlignment="1">
      <alignment horizontal="right" indent="1"/>
    </xf>
    <xf numFmtId="3" fontId="1914" fillId="1870" borderId="1505" xfId="0" applyNumberFormat="1" applyFont="1" applyFill="1" applyBorder="1" applyAlignment="1">
      <alignment horizontal="right" indent="1"/>
    </xf>
    <xf numFmtId="3" fontId="1965" fillId="1921" borderId="1555" xfId="0" applyNumberFormat="1" applyFont="1" applyFill="1" applyBorder="1" applyAlignment="1">
      <alignment horizontal="right" indent="1"/>
    </xf>
    <xf numFmtId="3" fontId="2016" fillId="1972" borderId="1605" xfId="0" applyNumberFormat="1" applyFont="1" applyFill="1" applyBorder="1" applyAlignment="1">
      <alignment horizontal="right" indent="1"/>
    </xf>
    <xf numFmtId="3" fontId="2067" fillId="2023" borderId="1655" xfId="0" applyNumberFormat="1" applyFont="1" applyFill="1" applyBorder="1" applyAlignment="1">
      <alignment horizontal="right" indent="1"/>
    </xf>
    <xf numFmtId="3" fontId="2118" fillId="2074" borderId="1705" xfId="0" applyNumberFormat="1" applyFont="1" applyFill="1" applyBorder="1" applyAlignment="1">
      <alignment horizontal="right" indent="1"/>
    </xf>
    <xf numFmtId="3" fontId="2169" fillId="2125" borderId="1755" xfId="0" applyNumberFormat="1" applyFont="1" applyFill="1" applyBorder="1" applyAlignment="1">
      <alignment horizontal="right" indent="1"/>
    </xf>
    <xf numFmtId="3" fontId="2220" fillId="2176" borderId="1805" xfId="0" applyNumberFormat="1" applyFont="1" applyFill="1" applyBorder="1" applyAlignment="1">
      <alignment horizontal="right" indent="1"/>
    </xf>
    <xf numFmtId="3" fontId="2271" fillId="2227" borderId="1855" xfId="0" applyNumberFormat="1" applyFont="1" applyFill="1" applyBorder="1" applyAlignment="1">
      <alignment horizontal="right" indent="1"/>
    </xf>
    <xf numFmtId="3" fontId="2322" fillId="2278" borderId="1905" xfId="0" applyNumberFormat="1" applyFont="1" applyFill="1" applyBorder="1" applyAlignment="1">
      <alignment horizontal="right" indent="1"/>
    </xf>
    <xf numFmtId="3" fontId="2373" fillId="2329" borderId="1955" xfId="0" applyNumberFormat="1" applyFont="1" applyFill="1" applyBorder="1" applyAlignment="1">
      <alignment horizontal="right" indent="1"/>
    </xf>
    <xf numFmtId="3" fontId="1762" fillId="1718" borderId="1356" xfId="0" applyNumberFormat="1" applyFont="1" applyFill="1" applyBorder="1" applyAlignment="1">
      <alignment horizontal="right" indent="1"/>
    </xf>
    <xf numFmtId="3" fontId="1813" fillId="1769" borderId="1406" xfId="0" applyNumberFormat="1" applyFont="1" applyFill="1" applyBorder="1" applyAlignment="1">
      <alignment horizontal="right" indent="1"/>
    </xf>
    <xf numFmtId="3" fontId="1864" fillId="1820" borderId="1456" xfId="0" applyNumberFormat="1" applyFont="1" applyFill="1" applyBorder="1" applyAlignment="1">
      <alignment horizontal="right" indent="1"/>
    </xf>
    <xf numFmtId="3" fontId="1915" fillId="1871" borderId="1506" xfId="0" applyNumberFormat="1" applyFont="1" applyFill="1" applyBorder="1" applyAlignment="1">
      <alignment horizontal="right" indent="1"/>
    </xf>
    <xf numFmtId="3" fontId="1966" fillId="1922" borderId="1556" xfId="0" applyNumberFormat="1" applyFont="1" applyFill="1" applyBorder="1" applyAlignment="1">
      <alignment horizontal="right" indent="1"/>
    </xf>
    <xf numFmtId="3" fontId="2017" fillId="1973" borderId="1606" xfId="0" applyNumberFormat="1" applyFont="1" applyFill="1" applyBorder="1" applyAlignment="1">
      <alignment horizontal="right" indent="1"/>
    </xf>
    <xf numFmtId="3" fontId="2068" fillId="2024" borderId="1656" xfId="0" applyNumberFormat="1" applyFont="1" applyFill="1" applyBorder="1" applyAlignment="1">
      <alignment horizontal="right" indent="1"/>
    </xf>
    <xf numFmtId="3" fontId="2119" fillId="2075" borderId="1706" xfId="0" applyNumberFormat="1" applyFont="1" applyFill="1" applyBorder="1" applyAlignment="1">
      <alignment horizontal="right" indent="1"/>
    </xf>
    <xf numFmtId="3" fontId="2170" fillId="2126" borderId="1756" xfId="0" applyNumberFormat="1" applyFont="1" applyFill="1" applyBorder="1" applyAlignment="1">
      <alignment horizontal="right" indent="1"/>
    </xf>
    <xf numFmtId="3" fontId="2221" fillId="2177" borderId="1806" xfId="0" applyNumberFormat="1" applyFont="1" applyFill="1" applyBorder="1" applyAlignment="1">
      <alignment horizontal="right" indent="1"/>
    </xf>
    <xf numFmtId="3" fontId="2272" fillId="2228" borderId="1856" xfId="0" applyNumberFormat="1" applyFont="1" applyFill="1" applyBorder="1" applyAlignment="1">
      <alignment horizontal="right" indent="1"/>
    </xf>
    <xf numFmtId="3" fontId="2323" fillId="2279" borderId="1906" xfId="0" applyNumberFormat="1" applyFont="1" applyFill="1" applyBorder="1" applyAlignment="1">
      <alignment horizontal="right" indent="1"/>
    </xf>
    <xf numFmtId="3" fontId="2374" fillId="2330" borderId="1956" xfId="0" applyNumberFormat="1" applyFont="1" applyFill="1" applyBorder="1" applyAlignment="1">
      <alignment horizontal="right" indent="1"/>
    </xf>
    <xf numFmtId="3" fontId="1763" fillId="1719" borderId="1357" xfId="0" applyNumberFormat="1" applyFont="1" applyFill="1" applyBorder="1" applyAlignment="1">
      <alignment horizontal="right" indent="1"/>
    </xf>
    <xf numFmtId="3" fontId="1814" fillId="1770" borderId="1407" xfId="0" applyNumberFormat="1" applyFont="1" applyFill="1" applyBorder="1" applyAlignment="1">
      <alignment horizontal="right" indent="1"/>
    </xf>
    <xf numFmtId="3" fontId="1865" fillId="1821" borderId="1457" xfId="0" applyNumberFormat="1" applyFont="1" applyFill="1" applyBorder="1" applyAlignment="1">
      <alignment horizontal="right" indent="1"/>
    </xf>
    <xf numFmtId="3" fontId="1916" fillId="1872" borderId="1507" xfId="0" applyNumberFormat="1" applyFont="1" applyFill="1" applyBorder="1" applyAlignment="1">
      <alignment horizontal="right" indent="1"/>
    </xf>
    <xf numFmtId="3" fontId="1967" fillId="1923" borderId="1557" xfId="0" applyNumberFormat="1" applyFont="1" applyFill="1" applyBorder="1" applyAlignment="1">
      <alignment horizontal="right" indent="1"/>
    </xf>
    <xf numFmtId="3" fontId="2018" fillId="1974" borderId="1607" xfId="0" applyNumberFormat="1" applyFont="1" applyFill="1" applyBorder="1" applyAlignment="1">
      <alignment horizontal="right" indent="1"/>
    </xf>
    <xf numFmtId="3" fontId="2069" fillId="2025" borderId="1657" xfId="0" applyNumberFormat="1" applyFont="1" applyFill="1" applyBorder="1" applyAlignment="1">
      <alignment horizontal="right" indent="1"/>
    </xf>
    <xf numFmtId="3" fontId="2120" fillId="2076" borderId="1707" xfId="0" applyNumberFormat="1" applyFont="1" applyFill="1" applyBorder="1" applyAlignment="1">
      <alignment horizontal="right" indent="1"/>
    </xf>
    <xf numFmtId="3" fontId="2171" fillId="2127" borderId="1757" xfId="0" applyNumberFormat="1" applyFont="1" applyFill="1" applyBorder="1" applyAlignment="1">
      <alignment horizontal="right" indent="1"/>
    </xf>
    <xf numFmtId="3" fontId="2222" fillId="2178" borderId="1807" xfId="0" applyNumberFormat="1" applyFont="1" applyFill="1" applyBorder="1" applyAlignment="1">
      <alignment horizontal="right" indent="1"/>
    </xf>
    <xf numFmtId="3" fontId="2273" fillId="2229" borderId="1857" xfId="0" applyNumberFormat="1" applyFont="1" applyFill="1" applyBorder="1" applyAlignment="1">
      <alignment horizontal="right" indent="1"/>
    </xf>
    <xf numFmtId="3" fontId="2324" fillId="2280" borderId="1907" xfId="0" applyNumberFormat="1" applyFont="1" applyFill="1" applyBorder="1" applyAlignment="1">
      <alignment horizontal="right" indent="1"/>
    </xf>
    <xf numFmtId="3" fontId="2375" fillId="2331" borderId="1957" xfId="0" applyNumberFormat="1" applyFont="1" applyFill="1" applyBorder="1" applyAlignment="1">
      <alignment horizontal="right" indent="1"/>
    </xf>
    <xf numFmtId="3" fontId="1764" fillId="1720" borderId="1358" xfId="0" applyNumberFormat="1" applyFont="1" applyFill="1" applyBorder="1" applyAlignment="1">
      <alignment horizontal="right" indent="1"/>
    </xf>
    <xf numFmtId="3" fontId="1815" fillId="1771" borderId="1408" xfId="0" applyNumberFormat="1" applyFont="1" applyFill="1" applyBorder="1" applyAlignment="1">
      <alignment horizontal="right" indent="1"/>
    </xf>
    <xf numFmtId="3" fontId="1866" fillId="1822" borderId="1458" xfId="0" applyNumberFormat="1" applyFont="1" applyFill="1" applyBorder="1" applyAlignment="1">
      <alignment horizontal="right" indent="1"/>
    </xf>
    <xf numFmtId="3" fontId="1917" fillId="1873" borderId="1508" xfId="0" applyNumberFormat="1" applyFont="1" applyFill="1" applyBorder="1" applyAlignment="1">
      <alignment horizontal="right" indent="1"/>
    </xf>
    <xf numFmtId="3" fontId="1968" fillId="1924" borderId="1558" xfId="0" applyNumberFormat="1" applyFont="1" applyFill="1" applyBorder="1" applyAlignment="1">
      <alignment horizontal="right" indent="1"/>
    </xf>
    <xf numFmtId="3" fontId="2019" fillId="1975" borderId="1608" xfId="0" applyNumberFormat="1" applyFont="1" applyFill="1" applyBorder="1" applyAlignment="1">
      <alignment horizontal="right" indent="1"/>
    </xf>
    <xf numFmtId="3" fontId="2070" fillId="2026" borderId="1658" xfId="0" applyNumberFormat="1" applyFont="1" applyFill="1" applyBorder="1" applyAlignment="1">
      <alignment horizontal="right" indent="1"/>
    </xf>
    <xf numFmtId="3" fontId="2121" fillId="2077" borderId="1708" xfId="0" applyNumberFormat="1" applyFont="1" applyFill="1" applyBorder="1" applyAlignment="1">
      <alignment horizontal="right" indent="1"/>
    </xf>
    <xf numFmtId="3" fontId="2172" fillId="2128" borderId="1758" xfId="0" applyNumberFormat="1" applyFont="1" applyFill="1" applyBorder="1" applyAlignment="1">
      <alignment horizontal="right" indent="1"/>
    </xf>
    <xf numFmtId="3" fontId="2223" fillId="2179" borderId="1808" xfId="0" applyNumberFormat="1" applyFont="1" applyFill="1" applyBorder="1" applyAlignment="1">
      <alignment horizontal="right" indent="1"/>
    </xf>
    <xf numFmtId="3" fontId="2274" fillId="2230" borderId="1858" xfId="0" applyNumberFormat="1" applyFont="1" applyFill="1" applyBorder="1" applyAlignment="1">
      <alignment horizontal="right" indent="1"/>
    </xf>
    <xf numFmtId="3" fontId="2325" fillId="2281" borderId="1908" xfId="0" applyNumberFormat="1" applyFont="1" applyFill="1" applyBorder="1" applyAlignment="1">
      <alignment horizontal="right" indent="1"/>
    </xf>
    <xf numFmtId="3" fontId="2376" fillId="2332" borderId="1958" xfId="0" applyNumberFormat="1" applyFont="1" applyFill="1" applyBorder="1" applyAlignment="1">
      <alignment horizontal="right" indent="1"/>
    </xf>
    <xf numFmtId="3" fontId="1765" fillId="1721" borderId="1359" xfId="0" applyNumberFormat="1" applyFont="1" applyFill="1" applyBorder="1" applyAlignment="1">
      <alignment horizontal="right" indent="1"/>
    </xf>
    <xf numFmtId="3" fontId="1816" fillId="1772" borderId="1409" xfId="0" applyNumberFormat="1" applyFont="1" applyFill="1" applyBorder="1" applyAlignment="1">
      <alignment horizontal="right" indent="1"/>
    </xf>
    <xf numFmtId="3" fontId="1867" fillId="1823" borderId="1459" xfId="0" applyNumberFormat="1" applyFont="1" applyFill="1" applyBorder="1" applyAlignment="1">
      <alignment horizontal="right" indent="1"/>
    </xf>
    <xf numFmtId="3" fontId="1918" fillId="1874" borderId="1509" xfId="0" applyNumberFormat="1" applyFont="1" applyFill="1" applyBorder="1" applyAlignment="1">
      <alignment horizontal="right" indent="1"/>
    </xf>
    <xf numFmtId="3" fontId="1969" fillId="1925" borderId="1559" xfId="0" applyNumberFormat="1" applyFont="1" applyFill="1" applyBorder="1" applyAlignment="1">
      <alignment horizontal="right" indent="1"/>
    </xf>
    <xf numFmtId="3" fontId="2020" fillId="1976" borderId="1609" xfId="0" applyNumberFormat="1" applyFont="1" applyFill="1" applyBorder="1" applyAlignment="1">
      <alignment horizontal="right" indent="1"/>
    </xf>
    <xf numFmtId="3" fontId="2071" fillId="2027" borderId="1659" xfId="0" applyNumberFormat="1" applyFont="1" applyFill="1" applyBorder="1" applyAlignment="1">
      <alignment horizontal="right" indent="1"/>
    </xf>
    <xf numFmtId="3" fontId="2122" fillId="2078" borderId="1709" xfId="0" applyNumberFormat="1" applyFont="1" applyFill="1" applyBorder="1" applyAlignment="1">
      <alignment horizontal="right" indent="1"/>
    </xf>
    <xf numFmtId="3" fontId="2173" fillId="2129" borderId="1759" xfId="0" applyNumberFormat="1" applyFont="1" applyFill="1" applyBorder="1" applyAlignment="1">
      <alignment horizontal="right" indent="1"/>
    </xf>
    <xf numFmtId="3" fontId="2224" fillId="2180" borderId="1809" xfId="0" applyNumberFormat="1" applyFont="1" applyFill="1" applyBorder="1" applyAlignment="1">
      <alignment horizontal="right" indent="1"/>
    </xf>
    <xf numFmtId="3" fontId="2275" fillId="2231" borderId="1859" xfId="0" applyNumberFormat="1" applyFont="1" applyFill="1" applyBorder="1" applyAlignment="1">
      <alignment horizontal="right" indent="1"/>
    </xf>
    <xf numFmtId="3" fontId="2326" fillId="2282" borderId="1909" xfId="0" applyNumberFormat="1" applyFont="1" applyFill="1" applyBorder="1" applyAlignment="1">
      <alignment horizontal="right" indent="1"/>
    </xf>
    <xf numFmtId="3" fontId="2377" fillId="2333" borderId="1959" xfId="0" applyNumberFormat="1" applyFont="1" applyFill="1" applyBorder="1" applyAlignment="1">
      <alignment horizontal="right" indent="1"/>
    </xf>
    <xf numFmtId="3" fontId="1766" fillId="1722" borderId="1360" xfId="0" applyNumberFormat="1" applyFont="1" applyFill="1" applyBorder="1" applyAlignment="1">
      <alignment horizontal="right" indent="1"/>
    </xf>
    <xf numFmtId="3" fontId="1817" fillId="1773" borderId="1410" xfId="0" applyNumberFormat="1" applyFont="1" applyFill="1" applyBorder="1" applyAlignment="1">
      <alignment horizontal="right" indent="1"/>
    </xf>
    <xf numFmtId="3" fontId="1868" fillId="1824" borderId="1460" xfId="0" applyNumberFormat="1" applyFont="1" applyFill="1" applyBorder="1" applyAlignment="1">
      <alignment horizontal="right" indent="1"/>
    </xf>
    <xf numFmtId="3" fontId="1919" fillId="1875" borderId="1510" xfId="0" applyNumberFormat="1" applyFont="1" applyFill="1" applyBorder="1" applyAlignment="1">
      <alignment horizontal="right" indent="1"/>
    </xf>
    <xf numFmtId="3" fontId="1970" fillId="1926" borderId="1560" xfId="0" applyNumberFormat="1" applyFont="1" applyFill="1" applyBorder="1" applyAlignment="1">
      <alignment horizontal="right" indent="1"/>
    </xf>
    <xf numFmtId="3" fontId="2021" fillId="1977" borderId="1610" xfId="0" applyNumberFormat="1" applyFont="1" applyFill="1" applyBorder="1" applyAlignment="1">
      <alignment horizontal="right" indent="1"/>
    </xf>
    <xf numFmtId="3" fontId="2072" fillId="2028" borderId="1660" xfId="0" applyNumberFormat="1" applyFont="1" applyFill="1" applyBorder="1" applyAlignment="1">
      <alignment horizontal="right" indent="1"/>
    </xf>
    <xf numFmtId="3" fontId="2123" fillId="2079" borderId="1710" xfId="0" applyNumberFormat="1" applyFont="1" applyFill="1" applyBorder="1" applyAlignment="1">
      <alignment horizontal="right" indent="1"/>
    </xf>
    <xf numFmtId="3" fontId="2174" fillId="2130" borderId="1760" xfId="0" applyNumberFormat="1" applyFont="1" applyFill="1" applyBorder="1" applyAlignment="1">
      <alignment horizontal="right" indent="1"/>
    </xf>
    <xf numFmtId="3" fontId="2225" fillId="2181" borderId="1810" xfId="0" applyNumberFormat="1" applyFont="1" applyFill="1" applyBorder="1" applyAlignment="1">
      <alignment horizontal="right" indent="1"/>
    </xf>
    <xf numFmtId="3" fontId="2276" fillId="2232" borderId="1860" xfId="0" applyNumberFormat="1" applyFont="1" applyFill="1" applyBorder="1" applyAlignment="1">
      <alignment horizontal="right" indent="1"/>
    </xf>
    <xf numFmtId="3" fontId="2327" fillId="2283" borderId="1910" xfId="0" applyNumberFormat="1" applyFont="1" applyFill="1" applyBorder="1" applyAlignment="1">
      <alignment horizontal="right" indent="1"/>
    </xf>
    <xf numFmtId="3" fontId="2378" fillId="2334" borderId="1960" xfId="0" applyNumberFormat="1" applyFont="1" applyFill="1" applyBorder="1" applyAlignment="1">
      <alignment horizontal="right" indent="1"/>
    </xf>
    <xf numFmtId="3" fontId="1767" fillId="1723" borderId="1361" xfId="0" applyNumberFormat="1" applyFont="1" applyFill="1" applyBorder="1" applyAlignment="1">
      <alignment horizontal="right" indent="1"/>
    </xf>
    <xf numFmtId="3" fontId="1818" fillId="1774" borderId="1411" xfId="0" applyNumberFormat="1" applyFont="1" applyFill="1" applyBorder="1" applyAlignment="1">
      <alignment horizontal="right" indent="1"/>
    </xf>
    <xf numFmtId="3" fontId="1869" fillId="1825" borderId="1461" xfId="0" applyNumberFormat="1" applyFont="1" applyFill="1" applyBorder="1" applyAlignment="1">
      <alignment horizontal="right" indent="1"/>
    </xf>
    <xf numFmtId="3" fontId="1920" fillId="1876" borderId="1511" xfId="0" applyNumberFormat="1" applyFont="1" applyFill="1" applyBorder="1" applyAlignment="1">
      <alignment horizontal="right" indent="1"/>
    </xf>
    <xf numFmtId="3" fontId="1971" fillId="1927" borderId="1561" xfId="0" applyNumberFormat="1" applyFont="1" applyFill="1" applyBorder="1" applyAlignment="1">
      <alignment horizontal="right" indent="1"/>
    </xf>
    <xf numFmtId="3" fontId="2022" fillId="1978" borderId="1611" xfId="0" applyNumberFormat="1" applyFont="1" applyFill="1" applyBorder="1" applyAlignment="1">
      <alignment horizontal="right" indent="1"/>
    </xf>
    <xf numFmtId="3" fontId="2073" fillId="2029" borderId="1661" xfId="0" applyNumberFormat="1" applyFont="1" applyFill="1" applyBorder="1" applyAlignment="1">
      <alignment horizontal="right" indent="1"/>
    </xf>
    <xf numFmtId="3" fontId="2124" fillId="2080" borderId="1711" xfId="0" applyNumberFormat="1" applyFont="1" applyFill="1" applyBorder="1" applyAlignment="1">
      <alignment horizontal="right" indent="1"/>
    </xf>
    <xf numFmtId="3" fontId="2175" fillId="2131" borderId="1761" xfId="0" applyNumberFormat="1" applyFont="1" applyFill="1" applyBorder="1" applyAlignment="1">
      <alignment horizontal="right" indent="1"/>
    </xf>
    <xf numFmtId="3" fontId="2226" fillId="2182" borderId="1811" xfId="0" applyNumberFormat="1" applyFont="1" applyFill="1" applyBorder="1" applyAlignment="1">
      <alignment horizontal="right" indent="1"/>
    </xf>
    <xf numFmtId="3" fontId="2277" fillId="2233" borderId="1861" xfId="0" applyNumberFormat="1" applyFont="1" applyFill="1" applyBorder="1" applyAlignment="1">
      <alignment horizontal="right" indent="1"/>
    </xf>
    <xf numFmtId="3" fontId="2328" fillId="2284" borderId="1911" xfId="0" applyNumberFormat="1" applyFont="1" applyFill="1" applyBorder="1" applyAlignment="1">
      <alignment horizontal="right" indent="1"/>
    </xf>
    <xf numFmtId="3" fontId="2379" fillId="2335" borderId="1961" xfId="0" applyNumberFormat="1" applyFont="1" applyFill="1" applyBorder="1" applyAlignment="1">
      <alignment horizontal="right" indent="1"/>
    </xf>
    <xf numFmtId="3" fontId="1768" fillId="1724" borderId="1362" xfId="0" applyNumberFormat="1" applyFont="1" applyFill="1" applyBorder="1" applyAlignment="1">
      <alignment horizontal="right" indent="1"/>
    </xf>
    <xf numFmtId="3" fontId="1819" fillId="1775" borderId="1412" xfId="0" applyNumberFormat="1" applyFont="1" applyFill="1" applyBorder="1" applyAlignment="1">
      <alignment horizontal="right" indent="1"/>
    </xf>
    <xf numFmtId="3" fontId="1870" fillId="1826" borderId="1462" xfId="0" applyNumberFormat="1" applyFont="1" applyFill="1" applyBorder="1" applyAlignment="1">
      <alignment horizontal="right" indent="1"/>
    </xf>
    <xf numFmtId="3" fontId="1921" fillId="1877" borderId="1512" xfId="0" applyNumberFormat="1" applyFont="1" applyFill="1" applyBorder="1" applyAlignment="1">
      <alignment horizontal="right" indent="1"/>
    </xf>
    <xf numFmtId="3" fontId="1972" fillId="1928" borderId="1562" xfId="0" applyNumberFormat="1" applyFont="1" applyFill="1" applyBorder="1" applyAlignment="1">
      <alignment horizontal="right" indent="1"/>
    </xf>
    <xf numFmtId="3" fontId="2023" fillId="1979" borderId="1612" xfId="0" applyNumberFormat="1" applyFont="1" applyFill="1" applyBorder="1" applyAlignment="1">
      <alignment horizontal="right" indent="1"/>
    </xf>
    <xf numFmtId="3" fontId="2074" fillId="2030" borderId="1662" xfId="0" applyNumberFormat="1" applyFont="1" applyFill="1" applyBorder="1" applyAlignment="1">
      <alignment horizontal="right" indent="1"/>
    </xf>
    <xf numFmtId="3" fontId="2125" fillId="2081" borderId="1712" xfId="0" applyNumberFormat="1" applyFont="1" applyFill="1" applyBorder="1" applyAlignment="1">
      <alignment horizontal="right" indent="1"/>
    </xf>
    <xf numFmtId="3" fontId="2176" fillId="2132" borderId="1762" xfId="0" applyNumberFormat="1" applyFont="1" applyFill="1" applyBorder="1" applyAlignment="1">
      <alignment horizontal="right" indent="1"/>
    </xf>
    <xf numFmtId="3" fontId="2227" fillId="2183" borderId="1812" xfId="0" applyNumberFormat="1" applyFont="1" applyFill="1" applyBorder="1" applyAlignment="1">
      <alignment horizontal="right" indent="1"/>
    </xf>
    <xf numFmtId="3" fontId="2278" fillId="2234" borderId="1862" xfId="0" applyNumberFormat="1" applyFont="1" applyFill="1" applyBorder="1" applyAlignment="1">
      <alignment horizontal="right" indent="1"/>
    </xf>
    <xf numFmtId="3" fontId="2329" fillId="2285" borderId="1912" xfId="0" applyNumberFormat="1" applyFont="1" applyFill="1" applyBorder="1" applyAlignment="1">
      <alignment horizontal="right" indent="1"/>
    </xf>
    <xf numFmtId="3" fontId="2380" fillId="2336" borderId="1962" xfId="0" applyNumberFormat="1" applyFont="1" applyFill="1" applyBorder="1" applyAlignment="1">
      <alignment horizontal="right" indent="1"/>
    </xf>
    <xf numFmtId="3" fontId="1769" fillId="1725" borderId="1363" xfId="0" applyNumberFormat="1" applyFont="1" applyFill="1" applyBorder="1" applyAlignment="1">
      <alignment horizontal="right" indent="1"/>
    </xf>
    <xf numFmtId="3" fontId="1820" fillId="1776" borderId="1413" xfId="0" applyNumberFormat="1" applyFont="1" applyFill="1" applyBorder="1" applyAlignment="1">
      <alignment horizontal="right" indent="1"/>
    </xf>
    <xf numFmtId="3" fontId="1871" fillId="1827" borderId="1463" xfId="0" applyNumberFormat="1" applyFont="1" applyFill="1" applyBorder="1" applyAlignment="1">
      <alignment horizontal="right" indent="1"/>
    </xf>
    <xf numFmtId="3" fontId="1922" fillId="1878" borderId="1513" xfId="0" applyNumberFormat="1" applyFont="1" applyFill="1" applyBorder="1" applyAlignment="1">
      <alignment horizontal="right" indent="1"/>
    </xf>
    <xf numFmtId="3" fontId="1973" fillId="1929" borderId="1563" xfId="0" applyNumberFormat="1" applyFont="1" applyFill="1" applyBorder="1" applyAlignment="1">
      <alignment horizontal="right" indent="1"/>
    </xf>
    <xf numFmtId="3" fontId="2024" fillId="1980" borderId="1613" xfId="0" applyNumberFormat="1" applyFont="1" applyFill="1" applyBorder="1" applyAlignment="1">
      <alignment horizontal="right" indent="1"/>
    </xf>
    <xf numFmtId="3" fontId="2075" fillId="2031" borderId="1663" xfId="0" applyNumberFormat="1" applyFont="1" applyFill="1" applyBorder="1" applyAlignment="1">
      <alignment horizontal="right" indent="1"/>
    </xf>
    <xf numFmtId="3" fontId="2126" fillId="2082" borderId="1713" xfId="0" applyNumberFormat="1" applyFont="1" applyFill="1" applyBorder="1" applyAlignment="1">
      <alignment horizontal="right" indent="1"/>
    </xf>
    <xf numFmtId="3" fontId="2177" fillId="2133" borderId="1763" xfId="0" applyNumberFormat="1" applyFont="1" applyFill="1" applyBorder="1" applyAlignment="1">
      <alignment horizontal="right" indent="1"/>
    </xf>
    <xf numFmtId="3" fontId="2228" fillId="2184" borderId="1813" xfId="0" applyNumberFormat="1" applyFont="1" applyFill="1" applyBorder="1" applyAlignment="1">
      <alignment horizontal="right" indent="1"/>
    </xf>
    <xf numFmtId="3" fontId="2279" fillId="2235" borderId="1863" xfId="0" applyNumberFormat="1" applyFont="1" applyFill="1" applyBorder="1" applyAlignment="1">
      <alignment horizontal="right" indent="1"/>
    </xf>
    <xf numFmtId="3" fontId="2330" fillId="2286" borderId="1913" xfId="0" applyNumberFormat="1" applyFont="1" applyFill="1" applyBorder="1" applyAlignment="1">
      <alignment horizontal="right" indent="1"/>
    </xf>
    <xf numFmtId="3" fontId="2381" fillId="2337" borderId="1963" xfId="0" applyNumberFormat="1" applyFont="1" applyFill="1" applyBorder="1" applyAlignment="1">
      <alignment horizontal="right" indent="1"/>
    </xf>
    <xf numFmtId="3" fontId="1770" fillId="1726" borderId="1364" xfId="0" applyNumberFormat="1" applyFont="1" applyFill="1" applyBorder="1" applyAlignment="1">
      <alignment horizontal="right" indent="1"/>
    </xf>
    <xf numFmtId="3" fontId="1821" fillId="1777" borderId="1414" xfId="0" applyNumberFormat="1" applyFont="1" applyFill="1" applyBorder="1" applyAlignment="1">
      <alignment horizontal="right" indent="1"/>
    </xf>
    <xf numFmtId="3" fontId="1872" fillId="1828" borderId="1464" xfId="0" applyNumberFormat="1" applyFont="1" applyFill="1" applyBorder="1" applyAlignment="1">
      <alignment horizontal="right" indent="1"/>
    </xf>
    <xf numFmtId="3" fontId="1923" fillId="1879" borderId="1514" xfId="0" applyNumberFormat="1" applyFont="1" applyFill="1" applyBorder="1" applyAlignment="1">
      <alignment horizontal="right" indent="1"/>
    </xf>
    <xf numFmtId="3" fontId="1974" fillId="1930" borderId="1564" xfId="0" applyNumberFormat="1" applyFont="1" applyFill="1" applyBorder="1" applyAlignment="1">
      <alignment horizontal="right" indent="1"/>
    </xf>
    <xf numFmtId="3" fontId="2025" fillId="1981" borderId="1614" xfId="0" applyNumberFormat="1" applyFont="1" applyFill="1" applyBorder="1" applyAlignment="1">
      <alignment horizontal="right" indent="1"/>
    </xf>
    <xf numFmtId="3" fontId="2076" fillId="2032" borderId="1664" xfId="0" applyNumberFormat="1" applyFont="1" applyFill="1" applyBorder="1" applyAlignment="1">
      <alignment horizontal="right" indent="1"/>
    </xf>
    <xf numFmtId="3" fontId="2127" fillId="2083" borderId="1714" xfId="0" applyNumberFormat="1" applyFont="1" applyFill="1" applyBorder="1" applyAlignment="1">
      <alignment horizontal="right" indent="1"/>
    </xf>
    <xf numFmtId="3" fontId="2178" fillId="2134" borderId="1764" xfId="0" applyNumberFormat="1" applyFont="1" applyFill="1" applyBorder="1" applyAlignment="1">
      <alignment horizontal="right" indent="1"/>
    </xf>
    <xf numFmtId="3" fontId="2229" fillId="2185" borderId="1814" xfId="0" applyNumberFormat="1" applyFont="1" applyFill="1" applyBorder="1" applyAlignment="1">
      <alignment horizontal="right" indent="1"/>
    </xf>
    <xf numFmtId="3" fontId="2280" fillId="2236" borderId="1864" xfId="0" applyNumberFormat="1" applyFont="1" applyFill="1" applyBorder="1" applyAlignment="1">
      <alignment horizontal="right" indent="1"/>
    </xf>
    <xf numFmtId="3" fontId="2331" fillId="2287" borderId="1914" xfId="0" applyNumberFormat="1" applyFont="1" applyFill="1" applyBorder="1" applyAlignment="1">
      <alignment horizontal="right" indent="1"/>
    </xf>
    <xf numFmtId="3" fontId="2382" fillId="2338" borderId="1964" xfId="0" applyNumberFormat="1" applyFont="1" applyFill="1" applyBorder="1" applyAlignment="1">
      <alignment horizontal="right" indent="1"/>
    </xf>
    <xf numFmtId="3" fontId="1771" fillId="1727" borderId="1365" xfId="0" applyNumberFormat="1" applyFont="1" applyFill="1" applyBorder="1" applyAlignment="1">
      <alignment horizontal="right" indent="1"/>
    </xf>
    <xf numFmtId="3" fontId="1822" fillId="1778" borderId="1415" xfId="0" applyNumberFormat="1" applyFont="1" applyFill="1" applyBorder="1" applyAlignment="1">
      <alignment horizontal="right" indent="1"/>
    </xf>
    <xf numFmtId="3" fontId="1873" fillId="1829" borderId="1465" xfId="0" applyNumberFormat="1" applyFont="1" applyFill="1" applyBorder="1" applyAlignment="1">
      <alignment horizontal="right" indent="1"/>
    </xf>
    <xf numFmtId="3" fontId="1924" fillId="1880" borderId="1515" xfId="0" applyNumberFormat="1" applyFont="1" applyFill="1" applyBorder="1" applyAlignment="1">
      <alignment horizontal="right" indent="1"/>
    </xf>
    <xf numFmtId="3" fontId="1975" fillId="1931" borderId="1565" xfId="0" applyNumberFormat="1" applyFont="1" applyFill="1" applyBorder="1" applyAlignment="1">
      <alignment horizontal="right" indent="1"/>
    </xf>
    <xf numFmtId="3" fontId="2026" fillId="1982" borderId="1615" xfId="0" applyNumberFormat="1" applyFont="1" applyFill="1" applyBorder="1" applyAlignment="1">
      <alignment horizontal="right" indent="1"/>
    </xf>
    <xf numFmtId="3" fontId="2077" fillId="2033" borderId="1665" xfId="0" applyNumberFormat="1" applyFont="1" applyFill="1" applyBorder="1" applyAlignment="1">
      <alignment horizontal="right" indent="1"/>
    </xf>
    <xf numFmtId="3" fontId="2128" fillId="2084" borderId="1715" xfId="0" applyNumberFormat="1" applyFont="1" applyFill="1" applyBorder="1" applyAlignment="1">
      <alignment horizontal="right" indent="1"/>
    </xf>
    <xf numFmtId="3" fontId="2179" fillId="2135" borderId="1765" xfId="0" applyNumberFormat="1" applyFont="1" applyFill="1" applyBorder="1" applyAlignment="1">
      <alignment horizontal="right" indent="1"/>
    </xf>
    <xf numFmtId="3" fontId="2230" fillId="2186" borderId="1815" xfId="0" applyNumberFormat="1" applyFont="1" applyFill="1" applyBorder="1" applyAlignment="1">
      <alignment horizontal="right" indent="1"/>
    </xf>
    <xf numFmtId="3" fontId="2281" fillId="2237" borderId="1865" xfId="0" applyNumberFormat="1" applyFont="1" applyFill="1" applyBorder="1" applyAlignment="1">
      <alignment horizontal="right" indent="1"/>
    </xf>
    <xf numFmtId="3" fontId="2332" fillId="2288" borderId="1915" xfId="0" applyNumberFormat="1" applyFont="1" applyFill="1" applyBorder="1" applyAlignment="1">
      <alignment horizontal="right" indent="1"/>
    </xf>
    <xf numFmtId="3" fontId="2383" fillId="2339" borderId="1965" xfId="0" applyNumberFormat="1" applyFont="1" applyFill="1" applyBorder="1" applyAlignment="1">
      <alignment horizontal="right" indent="1"/>
    </xf>
    <xf numFmtId="3" fontId="1772" fillId="1728" borderId="1366" xfId="0" applyNumberFormat="1" applyFont="1" applyFill="1" applyBorder="1" applyAlignment="1">
      <alignment horizontal="right" indent="1"/>
    </xf>
    <xf numFmtId="3" fontId="1823" fillId="1779" borderId="1416" xfId="0" applyNumberFormat="1" applyFont="1" applyFill="1" applyBorder="1" applyAlignment="1">
      <alignment horizontal="right" indent="1"/>
    </xf>
    <xf numFmtId="3" fontId="1874" fillId="1830" borderId="1466" xfId="0" applyNumberFormat="1" applyFont="1" applyFill="1" applyBorder="1" applyAlignment="1">
      <alignment horizontal="right" indent="1"/>
    </xf>
    <xf numFmtId="3" fontId="1925" fillId="1881" borderId="1516" xfId="0" applyNumberFormat="1" applyFont="1" applyFill="1" applyBorder="1" applyAlignment="1">
      <alignment horizontal="right" indent="1"/>
    </xf>
    <xf numFmtId="3" fontId="1976" fillId="1932" borderId="1566" xfId="0" applyNumberFormat="1" applyFont="1" applyFill="1" applyBorder="1" applyAlignment="1">
      <alignment horizontal="right" indent="1"/>
    </xf>
    <xf numFmtId="3" fontId="2027" fillId="1983" borderId="1616" xfId="0" applyNumberFormat="1" applyFont="1" applyFill="1" applyBorder="1" applyAlignment="1">
      <alignment horizontal="right" indent="1"/>
    </xf>
    <xf numFmtId="3" fontId="2078" fillId="2034" borderId="1666" xfId="0" applyNumberFormat="1" applyFont="1" applyFill="1" applyBorder="1" applyAlignment="1">
      <alignment horizontal="right" indent="1"/>
    </xf>
    <xf numFmtId="3" fontId="2129" fillId="2085" borderId="1716" xfId="0" applyNumberFormat="1" applyFont="1" applyFill="1" applyBorder="1" applyAlignment="1">
      <alignment horizontal="right" indent="1"/>
    </xf>
    <xf numFmtId="3" fontId="2180" fillId="2136" borderId="1766" xfId="0" applyNumberFormat="1" applyFont="1" applyFill="1" applyBorder="1" applyAlignment="1">
      <alignment horizontal="right" indent="1"/>
    </xf>
    <xf numFmtId="3" fontId="2231" fillId="2187" borderId="1816" xfId="0" applyNumberFormat="1" applyFont="1" applyFill="1" applyBorder="1" applyAlignment="1">
      <alignment horizontal="right" indent="1"/>
    </xf>
    <xf numFmtId="3" fontId="2282" fillId="2238" borderId="1866" xfId="0" applyNumberFormat="1" applyFont="1" applyFill="1" applyBorder="1" applyAlignment="1">
      <alignment horizontal="right" indent="1"/>
    </xf>
    <xf numFmtId="3" fontId="2333" fillId="2289" borderId="1916" xfId="0" applyNumberFormat="1" applyFont="1" applyFill="1" applyBorder="1" applyAlignment="1">
      <alignment horizontal="right" indent="1"/>
    </xf>
    <xf numFmtId="3" fontId="2384" fillId="2340" borderId="1966" xfId="0" applyNumberFormat="1" applyFont="1" applyFill="1" applyBorder="1" applyAlignment="1">
      <alignment horizontal="right" indent="1"/>
    </xf>
    <xf numFmtId="3" fontId="1773" fillId="1729" borderId="1367" xfId="0" applyNumberFormat="1" applyFont="1" applyFill="1" applyBorder="1" applyAlignment="1">
      <alignment horizontal="right" indent="1"/>
    </xf>
    <xf numFmtId="3" fontId="1824" fillId="1780" borderId="1417" xfId="0" applyNumberFormat="1" applyFont="1" applyFill="1" applyBorder="1" applyAlignment="1">
      <alignment horizontal="right" indent="1"/>
    </xf>
    <xf numFmtId="3" fontId="1875" fillId="1831" borderId="1467" xfId="0" applyNumberFormat="1" applyFont="1" applyFill="1" applyBorder="1" applyAlignment="1">
      <alignment horizontal="right" indent="1"/>
    </xf>
    <xf numFmtId="3" fontId="1926" fillId="1882" borderId="1517" xfId="0" applyNumberFormat="1" applyFont="1" applyFill="1" applyBorder="1" applyAlignment="1">
      <alignment horizontal="right" indent="1"/>
    </xf>
    <xf numFmtId="3" fontId="1977" fillId="1933" borderId="1567" xfId="0" applyNumberFormat="1" applyFont="1" applyFill="1" applyBorder="1" applyAlignment="1">
      <alignment horizontal="right" indent="1"/>
    </xf>
    <xf numFmtId="3" fontId="2028" fillId="1984" borderId="1617" xfId="0" applyNumberFormat="1" applyFont="1" applyFill="1" applyBorder="1" applyAlignment="1">
      <alignment horizontal="right" indent="1"/>
    </xf>
    <xf numFmtId="3" fontId="2079" fillId="2035" borderId="1667" xfId="0" applyNumberFormat="1" applyFont="1" applyFill="1" applyBorder="1" applyAlignment="1">
      <alignment horizontal="right" indent="1"/>
    </xf>
    <xf numFmtId="3" fontId="2130" fillId="2086" borderId="1717" xfId="0" applyNumberFormat="1" applyFont="1" applyFill="1" applyBorder="1" applyAlignment="1">
      <alignment horizontal="right" indent="1"/>
    </xf>
    <xf numFmtId="3" fontId="2181" fillId="2137" borderId="1767" xfId="0" applyNumberFormat="1" applyFont="1" applyFill="1" applyBorder="1" applyAlignment="1">
      <alignment horizontal="right" indent="1"/>
    </xf>
    <xf numFmtId="3" fontId="2232" fillId="2188" borderId="1817" xfId="0" applyNumberFormat="1" applyFont="1" applyFill="1" applyBorder="1" applyAlignment="1">
      <alignment horizontal="right" indent="1"/>
    </xf>
    <xf numFmtId="3" fontId="2283" fillId="2239" borderId="1867" xfId="0" applyNumberFormat="1" applyFont="1" applyFill="1" applyBorder="1" applyAlignment="1">
      <alignment horizontal="right" indent="1"/>
    </xf>
    <xf numFmtId="3" fontId="2334" fillId="2290" borderId="1917" xfId="0" applyNumberFormat="1" applyFont="1" applyFill="1" applyBorder="1" applyAlignment="1">
      <alignment horizontal="right" indent="1"/>
    </xf>
    <xf numFmtId="3" fontId="2385" fillId="2341" borderId="1967" xfId="0" applyNumberFormat="1" applyFont="1" applyFill="1" applyBorder="1" applyAlignment="1">
      <alignment horizontal="right" indent="1"/>
    </xf>
    <xf numFmtId="3" fontId="1774" fillId="1730" borderId="1368" xfId="0" applyNumberFormat="1" applyFont="1" applyFill="1" applyBorder="1" applyAlignment="1">
      <alignment horizontal="right" indent="1"/>
    </xf>
    <xf numFmtId="3" fontId="1825" fillId="1781" borderId="1418" xfId="0" applyNumberFormat="1" applyFont="1" applyFill="1" applyBorder="1" applyAlignment="1">
      <alignment horizontal="right" indent="1"/>
    </xf>
    <xf numFmtId="3" fontId="1876" fillId="1832" borderId="1468" xfId="0" applyNumberFormat="1" applyFont="1" applyFill="1" applyBorder="1" applyAlignment="1">
      <alignment horizontal="right" indent="1"/>
    </xf>
    <xf numFmtId="3" fontId="1927" fillId="1883" borderId="1518" xfId="0" applyNumberFormat="1" applyFont="1" applyFill="1" applyBorder="1" applyAlignment="1">
      <alignment horizontal="right" indent="1"/>
    </xf>
    <xf numFmtId="3" fontId="1978" fillId="1934" borderId="1568" xfId="0" applyNumberFormat="1" applyFont="1" applyFill="1" applyBorder="1" applyAlignment="1">
      <alignment horizontal="right" indent="1"/>
    </xf>
    <xf numFmtId="3" fontId="2029" fillId="1985" borderId="1618" xfId="0" applyNumberFormat="1" applyFont="1" applyFill="1" applyBorder="1" applyAlignment="1">
      <alignment horizontal="right" indent="1"/>
    </xf>
    <xf numFmtId="3" fontId="2080" fillId="2036" borderId="1668" xfId="0" applyNumberFormat="1" applyFont="1" applyFill="1" applyBorder="1" applyAlignment="1">
      <alignment horizontal="right" indent="1"/>
    </xf>
    <xf numFmtId="3" fontId="2131" fillId="2087" borderId="1718" xfId="0" applyNumberFormat="1" applyFont="1" applyFill="1" applyBorder="1" applyAlignment="1">
      <alignment horizontal="right" indent="1"/>
    </xf>
    <xf numFmtId="3" fontId="2182" fillId="2138" borderId="1768" xfId="0" applyNumberFormat="1" applyFont="1" applyFill="1" applyBorder="1" applyAlignment="1">
      <alignment horizontal="right" indent="1"/>
    </xf>
    <xf numFmtId="3" fontId="2233" fillId="2189" borderId="1818" xfId="0" applyNumberFormat="1" applyFont="1" applyFill="1" applyBorder="1" applyAlignment="1">
      <alignment horizontal="right" indent="1"/>
    </xf>
    <xf numFmtId="3" fontId="2284" fillId="2240" borderId="1868" xfId="0" applyNumberFormat="1" applyFont="1" applyFill="1" applyBorder="1" applyAlignment="1">
      <alignment horizontal="right" indent="1"/>
    </xf>
    <xf numFmtId="3" fontId="2335" fillId="2291" borderId="1918" xfId="0" applyNumberFormat="1" applyFont="1" applyFill="1" applyBorder="1" applyAlignment="1">
      <alignment horizontal="right" indent="1"/>
    </xf>
    <xf numFmtId="3" fontId="2386" fillId="2342" borderId="1968" xfId="0" applyNumberFormat="1" applyFont="1" applyFill="1" applyBorder="1" applyAlignment="1">
      <alignment horizontal="right" indent="1"/>
    </xf>
    <xf numFmtId="3" fontId="1775" fillId="1731" borderId="1369" xfId="0" applyNumberFormat="1" applyFont="1" applyFill="1" applyBorder="1" applyAlignment="1">
      <alignment horizontal="right" indent="1"/>
    </xf>
    <xf numFmtId="3" fontId="1826" fillId="1782" borderId="1419" xfId="0" applyNumberFormat="1" applyFont="1" applyFill="1" applyBorder="1" applyAlignment="1">
      <alignment horizontal="right" indent="1"/>
    </xf>
    <xf numFmtId="3" fontId="1877" fillId="1833" borderId="1469" xfId="0" applyNumberFormat="1" applyFont="1" applyFill="1" applyBorder="1" applyAlignment="1">
      <alignment horizontal="right" indent="1"/>
    </xf>
    <xf numFmtId="3" fontId="1928" fillId="1884" borderId="1519" xfId="0" applyNumberFormat="1" applyFont="1" applyFill="1" applyBorder="1" applyAlignment="1">
      <alignment horizontal="right" indent="1"/>
    </xf>
    <xf numFmtId="3" fontId="1979" fillId="1935" borderId="1569" xfId="0" applyNumberFormat="1" applyFont="1" applyFill="1" applyBorder="1" applyAlignment="1">
      <alignment horizontal="right" indent="1"/>
    </xf>
    <xf numFmtId="3" fontId="2030" fillId="1986" borderId="1619" xfId="0" applyNumberFormat="1" applyFont="1" applyFill="1" applyBorder="1" applyAlignment="1">
      <alignment horizontal="right" indent="1"/>
    </xf>
    <xf numFmtId="3" fontId="2081" fillId="2037" borderId="1669" xfId="0" applyNumberFormat="1" applyFont="1" applyFill="1" applyBorder="1" applyAlignment="1">
      <alignment horizontal="right" indent="1"/>
    </xf>
    <xf numFmtId="3" fontId="2132" fillId="2088" borderId="1719" xfId="0" applyNumberFormat="1" applyFont="1" applyFill="1" applyBorder="1" applyAlignment="1">
      <alignment horizontal="right" indent="1"/>
    </xf>
    <xf numFmtId="3" fontId="2183" fillId="2139" borderId="1769" xfId="0" applyNumberFormat="1" applyFont="1" applyFill="1" applyBorder="1" applyAlignment="1">
      <alignment horizontal="right" indent="1"/>
    </xf>
    <xf numFmtId="3" fontId="2234" fillId="2190" borderId="1819" xfId="0" applyNumberFormat="1" applyFont="1" applyFill="1" applyBorder="1" applyAlignment="1">
      <alignment horizontal="right" indent="1"/>
    </xf>
    <xf numFmtId="3" fontId="2285" fillId="2241" borderId="1869" xfId="0" applyNumberFormat="1" applyFont="1" applyFill="1" applyBorder="1" applyAlignment="1">
      <alignment horizontal="right" indent="1"/>
    </xf>
    <xf numFmtId="3" fontId="2336" fillId="2292" borderId="1919" xfId="0" applyNumberFormat="1" applyFont="1" applyFill="1" applyBorder="1" applyAlignment="1">
      <alignment horizontal="right" indent="1"/>
    </xf>
    <xf numFmtId="3" fontId="2387" fillId="2343" borderId="1969" xfId="0" applyNumberFormat="1" applyFont="1" applyFill="1" applyBorder="1" applyAlignment="1">
      <alignment horizontal="right" indent="1"/>
    </xf>
    <xf numFmtId="3" fontId="1776" fillId="1732" borderId="1370" xfId="0" applyNumberFormat="1" applyFont="1" applyFill="1" applyBorder="1" applyAlignment="1">
      <alignment horizontal="right" indent="1"/>
    </xf>
    <xf numFmtId="3" fontId="1827" fillId="1783" borderId="1420" xfId="0" applyNumberFormat="1" applyFont="1" applyFill="1" applyBorder="1" applyAlignment="1">
      <alignment horizontal="right" indent="1"/>
    </xf>
    <xf numFmtId="3" fontId="1878" fillId="1834" borderId="1470" xfId="0" applyNumberFormat="1" applyFont="1" applyFill="1" applyBorder="1" applyAlignment="1">
      <alignment horizontal="right" indent="1"/>
    </xf>
    <xf numFmtId="3" fontId="1929" fillId="1885" borderId="1520" xfId="0" applyNumberFormat="1" applyFont="1" applyFill="1" applyBorder="1" applyAlignment="1">
      <alignment horizontal="right" indent="1"/>
    </xf>
    <xf numFmtId="3" fontId="1980" fillId="1936" borderId="1570" xfId="0" applyNumberFormat="1" applyFont="1" applyFill="1" applyBorder="1" applyAlignment="1">
      <alignment horizontal="right" indent="1"/>
    </xf>
    <xf numFmtId="3" fontId="2031" fillId="1987" borderId="1620" xfId="0" applyNumberFormat="1" applyFont="1" applyFill="1" applyBorder="1" applyAlignment="1">
      <alignment horizontal="right" indent="1"/>
    </xf>
    <xf numFmtId="3" fontId="2082" fillId="2038" borderId="1670" xfId="0" applyNumberFormat="1" applyFont="1" applyFill="1" applyBorder="1" applyAlignment="1">
      <alignment horizontal="right" indent="1"/>
    </xf>
    <xf numFmtId="3" fontId="2133" fillId="2089" borderId="1720" xfId="0" applyNumberFormat="1" applyFont="1" applyFill="1" applyBorder="1" applyAlignment="1">
      <alignment horizontal="right" indent="1"/>
    </xf>
    <xf numFmtId="3" fontId="2184" fillId="2140" borderId="1770" xfId="0" applyNumberFormat="1" applyFont="1" applyFill="1" applyBorder="1" applyAlignment="1">
      <alignment horizontal="right" indent="1"/>
    </xf>
    <xf numFmtId="3" fontId="2235" fillId="2191" borderId="1820" xfId="0" applyNumberFormat="1" applyFont="1" applyFill="1" applyBorder="1" applyAlignment="1">
      <alignment horizontal="right" indent="1"/>
    </xf>
    <xf numFmtId="3" fontId="2286" fillId="2242" borderId="1870" xfId="0" applyNumberFormat="1" applyFont="1" applyFill="1" applyBorder="1" applyAlignment="1">
      <alignment horizontal="right" indent="1"/>
    </xf>
    <xf numFmtId="3" fontId="2337" fillId="2293" borderId="1920" xfId="0" applyNumberFormat="1" applyFont="1" applyFill="1" applyBorder="1" applyAlignment="1">
      <alignment horizontal="right" indent="1"/>
    </xf>
    <xf numFmtId="3" fontId="2388" fillId="2344" borderId="1970" xfId="0" applyNumberFormat="1" applyFont="1" applyFill="1" applyBorder="1" applyAlignment="1">
      <alignment horizontal="right" indent="1"/>
    </xf>
    <xf numFmtId="3" fontId="1777" fillId="1733" borderId="1371" xfId="0" applyNumberFormat="1" applyFont="1" applyFill="1" applyBorder="1" applyAlignment="1">
      <alignment horizontal="right" indent="1"/>
    </xf>
    <xf numFmtId="3" fontId="1828" fillId="1784" borderId="1421" xfId="0" applyNumberFormat="1" applyFont="1" applyFill="1" applyBorder="1" applyAlignment="1">
      <alignment horizontal="right" indent="1"/>
    </xf>
    <xf numFmtId="3" fontId="1879" fillId="1835" borderId="1471" xfId="0" applyNumberFormat="1" applyFont="1" applyFill="1" applyBorder="1" applyAlignment="1">
      <alignment horizontal="right" indent="1"/>
    </xf>
    <xf numFmtId="3" fontId="1930" fillId="1886" borderId="1521" xfId="0" applyNumberFormat="1" applyFont="1" applyFill="1" applyBorder="1" applyAlignment="1">
      <alignment horizontal="right" indent="1"/>
    </xf>
    <xf numFmtId="3" fontId="1981" fillId="1937" borderId="1571" xfId="0" applyNumberFormat="1" applyFont="1" applyFill="1" applyBorder="1" applyAlignment="1">
      <alignment horizontal="right" indent="1"/>
    </xf>
    <xf numFmtId="3" fontId="2032" fillId="1988" borderId="1621" xfId="0" applyNumberFormat="1" applyFont="1" applyFill="1" applyBorder="1" applyAlignment="1">
      <alignment horizontal="right" indent="1"/>
    </xf>
    <xf numFmtId="3" fontId="2083" fillId="2039" borderId="1671" xfId="0" applyNumberFormat="1" applyFont="1" applyFill="1" applyBorder="1" applyAlignment="1">
      <alignment horizontal="right" indent="1"/>
    </xf>
    <xf numFmtId="3" fontId="2134" fillId="2090" borderId="1721" xfId="0" applyNumberFormat="1" applyFont="1" applyFill="1" applyBorder="1" applyAlignment="1">
      <alignment horizontal="right" indent="1"/>
    </xf>
    <xf numFmtId="3" fontId="2185" fillId="2141" borderId="1771" xfId="0" applyNumberFormat="1" applyFont="1" applyFill="1" applyBorder="1" applyAlignment="1">
      <alignment horizontal="right" indent="1"/>
    </xf>
    <xf numFmtId="3" fontId="2236" fillId="2192" borderId="1821" xfId="0" applyNumberFormat="1" applyFont="1" applyFill="1" applyBorder="1" applyAlignment="1">
      <alignment horizontal="right" indent="1"/>
    </xf>
    <xf numFmtId="3" fontId="2287" fillId="2243" borderId="1871" xfId="0" applyNumberFormat="1" applyFont="1" applyFill="1" applyBorder="1" applyAlignment="1">
      <alignment horizontal="right" indent="1"/>
    </xf>
    <xf numFmtId="3" fontId="2338" fillId="2294" borderId="1921" xfId="0" applyNumberFormat="1" applyFont="1" applyFill="1" applyBorder="1" applyAlignment="1">
      <alignment horizontal="right" indent="1"/>
    </xf>
    <xf numFmtId="3" fontId="2389" fillId="2345" borderId="1971" xfId="0" applyNumberFormat="1" applyFont="1" applyFill="1" applyBorder="1" applyAlignment="1">
      <alignment horizontal="right" indent="1"/>
    </xf>
    <xf numFmtId="3" fontId="1778" fillId="1734" borderId="1372" xfId="0" applyNumberFormat="1" applyFont="1" applyFill="1" applyBorder="1" applyAlignment="1">
      <alignment horizontal="right" indent="1"/>
    </xf>
    <xf numFmtId="3" fontId="1829" fillId="1785" borderId="1422" xfId="0" applyNumberFormat="1" applyFont="1" applyFill="1" applyBorder="1" applyAlignment="1">
      <alignment horizontal="right" indent="1"/>
    </xf>
    <xf numFmtId="3" fontId="1880" fillId="1836" borderId="1472" xfId="0" applyNumberFormat="1" applyFont="1" applyFill="1" applyBorder="1" applyAlignment="1">
      <alignment horizontal="right" indent="1"/>
    </xf>
    <xf numFmtId="3" fontId="1931" fillId="1887" borderId="1522" xfId="0" applyNumberFormat="1" applyFont="1" applyFill="1" applyBorder="1" applyAlignment="1">
      <alignment horizontal="right" indent="1"/>
    </xf>
    <xf numFmtId="3" fontId="1982" fillId="1938" borderId="1572" xfId="0" applyNumberFormat="1" applyFont="1" applyFill="1" applyBorder="1" applyAlignment="1">
      <alignment horizontal="right" indent="1"/>
    </xf>
    <xf numFmtId="3" fontId="2033" fillId="1989" borderId="1622" xfId="0" applyNumberFormat="1" applyFont="1" applyFill="1" applyBorder="1" applyAlignment="1">
      <alignment horizontal="right" indent="1"/>
    </xf>
    <xf numFmtId="3" fontId="2084" fillId="2040" borderId="1672" xfId="0" applyNumberFormat="1" applyFont="1" applyFill="1" applyBorder="1" applyAlignment="1">
      <alignment horizontal="right" indent="1"/>
    </xf>
    <xf numFmtId="3" fontId="2135" fillId="2091" borderId="1722" xfId="0" applyNumberFormat="1" applyFont="1" applyFill="1" applyBorder="1" applyAlignment="1">
      <alignment horizontal="right" indent="1"/>
    </xf>
    <xf numFmtId="3" fontId="2186" fillId="2142" borderId="1772" xfId="0" applyNumberFormat="1" applyFont="1" applyFill="1" applyBorder="1" applyAlignment="1">
      <alignment horizontal="right" indent="1"/>
    </xf>
    <xf numFmtId="3" fontId="2237" fillId="2193" borderId="1822" xfId="0" applyNumberFormat="1" applyFont="1" applyFill="1" applyBorder="1" applyAlignment="1">
      <alignment horizontal="right" indent="1"/>
    </xf>
    <xf numFmtId="3" fontId="2288" fillId="2244" borderId="1872" xfId="0" applyNumberFormat="1" applyFont="1" applyFill="1" applyBorder="1" applyAlignment="1">
      <alignment horizontal="right" indent="1"/>
    </xf>
    <xf numFmtId="3" fontId="2339" fillId="2295" borderId="1922" xfId="0" applyNumberFormat="1" applyFont="1" applyFill="1" applyBorder="1" applyAlignment="1">
      <alignment horizontal="right" indent="1"/>
    </xf>
    <xf numFmtId="3" fontId="2390" fillId="2346" borderId="1972" xfId="0" applyNumberFormat="1" applyFont="1" applyFill="1" applyBorder="1" applyAlignment="1">
      <alignment horizontal="right" indent="1"/>
    </xf>
    <xf numFmtId="3" fontId="1779" fillId="1735" borderId="1373" xfId="0" applyNumberFormat="1" applyFont="1" applyFill="1" applyBorder="1" applyAlignment="1">
      <alignment horizontal="right" indent="1"/>
    </xf>
    <xf numFmtId="3" fontId="1830" fillId="1786" borderId="1423" xfId="0" applyNumberFormat="1" applyFont="1" applyFill="1" applyBorder="1" applyAlignment="1">
      <alignment horizontal="right" indent="1"/>
    </xf>
    <xf numFmtId="3" fontId="1881" fillId="1837" borderId="1473" xfId="0" applyNumberFormat="1" applyFont="1" applyFill="1" applyBorder="1" applyAlignment="1">
      <alignment horizontal="right" indent="1"/>
    </xf>
    <xf numFmtId="3" fontId="1932" fillId="1888" borderId="1523" xfId="0" applyNumberFormat="1" applyFont="1" applyFill="1" applyBorder="1" applyAlignment="1">
      <alignment horizontal="right" indent="1"/>
    </xf>
    <xf numFmtId="3" fontId="1983" fillId="1939" borderId="1573" xfId="0" applyNumberFormat="1" applyFont="1" applyFill="1" applyBorder="1" applyAlignment="1">
      <alignment horizontal="right" indent="1"/>
    </xf>
    <xf numFmtId="3" fontId="2034" fillId="1990" borderId="1623" xfId="0" applyNumberFormat="1" applyFont="1" applyFill="1" applyBorder="1" applyAlignment="1">
      <alignment horizontal="right" indent="1"/>
    </xf>
    <xf numFmtId="3" fontId="2085" fillId="2041" borderId="1673" xfId="0" applyNumberFormat="1" applyFont="1" applyFill="1" applyBorder="1" applyAlignment="1">
      <alignment horizontal="right" indent="1"/>
    </xf>
    <xf numFmtId="3" fontId="2136" fillId="2092" borderId="1723" xfId="0" applyNumberFormat="1" applyFont="1" applyFill="1" applyBorder="1" applyAlignment="1">
      <alignment horizontal="right" indent="1"/>
    </xf>
    <xf numFmtId="3" fontId="2187" fillId="2143" borderId="1773" xfId="0" applyNumberFormat="1" applyFont="1" applyFill="1" applyBorder="1" applyAlignment="1">
      <alignment horizontal="right" indent="1"/>
    </xf>
    <xf numFmtId="3" fontId="2238" fillId="2194" borderId="1823" xfId="0" applyNumberFormat="1" applyFont="1" applyFill="1" applyBorder="1" applyAlignment="1">
      <alignment horizontal="right" indent="1"/>
    </xf>
    <xf numFmtId="3" fontId="2289" fillId="2245" borderId="1873" xfId="0" applyNumberFormat="1" applyFont="1" applyFill="1" applyBorder="1" applyAlignment="1">
      <alignment horizontal="right" indent="1"/>
    </xf>
    <xf numFmtId="3" fontId="2340" fillId="2296" borderId="1923" xfId="0" applyNumberFormat="1" applyFont="1" applyFill="1" applyBorder="1" applyAlignment="1">
      <alignment horizontal="right" indent="1"/>
    </xf>
    <xf numFmtId="3" fontId="2391" fillId="2347" borderId="1973" xfId="0" applyNumberFormat="1" applyFont="1" applyFill="1" applyBorder="1" applyAlignment="1">
      <alignment horizontal="right" indent="1"/>
    </xf>
    <xf numFmtId="3" fontId="1780" fillId="1736" borderId="1374" xfId="0" applyNumberFormat="1" applyFont="1" applyFill="1" applyBorder="1" applyAlignment="1">
      <alignment horizontal="right" indent="1"/>
    </xf>
    <xf numFmtId="3" fontId="1831" fillId="1787" borderId="1424" xfId="0" applyNumberFormat="1" applyFont="1" applyFill="1" applyBorder="1" applyAlignment="1">
      <alignment horizontal="right" indent="1"/>
    </xf>
    <xf numFmtId="3" fontId="1882" fillId="1838" borderId="1474" xfId="0" applyNumberFormat="1" applyFont="1" applyFill="1" applyBorder="1" applyAlignment="1">
      <alignment horizontal="right" indent="1"/>
    </xf>
    <xf numFmtId="3" fontId="1933" fillId="1889" borderId="1524" xfId="0" applyNumberFormat="1" applyFont="1" applyFill="1" applyBorder="1" applyAlignment="1">
      <alignment horizontal="right" indent="1"/>
    </xf>
    <xf numFmtId="3" fontId="1984" fillId="1940" borderId="1574" xfId="0" applyNumberFormat="1" applyFont="1" applyFill="1" applyBorder="1" applyAlignment="1">
      <alignment horizontal="right" indent="1"/>
    </xf>
    <xf numFmtId="3" fontId="2035" fillId="1991" borderId="1624" xfId="0" applyNumberFormat="1" applyFont="1" applyFill="1" applyBorder="1" applyAlignment="1">
      <alignment horizontal="right" indent="1"/>
    </xf>
    <xf numFmtId="3" fontId="2086" fillId="2042" borderId="1674" xfId="0" applyNumberFormat="1" applyFont="1" applyFill="1" applyBorder="1" applyAlignment="1">
      <alignment horizontal="right" indent="1"/>
    </xf>
    <xf numFmtId="3" fontId="2137" fillId="2093" borderId="1724" xfId="0" applyNumberFormat="1" applyFont="1" applyFill="1" applyBorder="1" applyAlignment="1">
      <alignment horizontal="right" indent="1"/>
    </xf>
    <xf numFmtId="3" fontId="2188" fillId="2144" borderId="1774" xfId="0" applyNumberFormat="1" applyFont="1" applyFill="1" applyBorder="1" applyAlignment="1">
      <alignment horizontal="right" indent="1"/>
    </xf>
    <xf numFmtId="3" fontId="2239" fillId="2195" borderId="1824" xfId="0" applyNumberFormat="1" applyFont="1" applyFill="1" applyBorder="1" applyAlignment="1">
      <alignment horizontal="right" indent="1"/>
    </xf>
    <xf numFmtId="3" fontId="2290" fillId="2246" borderId="1874" xfId="0" applyNumberFormat="1" applyFont="1" applyFill="1" applyBorder="1" applyAlignment="1">
      <alignment horizontal="right" indent="1"/>
    </xf>
    <xf numFmtId="3" fontId="2341" fillId="2297" borderId="1924" xfId="0" applyNumberFormat="1" applyFont="1" applyFill="1" applyBorder="1" applyAlignment="1">
      <alignment horizontal="right" indent="1"/>
    </xf>
    <xf numFmtId="3" fontId="2392" fillId="2348" borderId="1974" xfId="0" applyNumberFormat="1" applyFont="1" applyFill="1" applyBorder="1" applyAlignment="1">
      <alignment horizontal="right" indent="1"/>
    </xf>
    <xf numFmtId="3" fontId="1781" fillId="1737" borderId="1375" xfId="0" applyNumberFormat="1" applyFont="1" applyFill="1" applyBorder="1" applyAlignment="1">
      <alignment horizontal="right" indent="1"/>
    </xf>
    <xf numFmtId="3" fontId="1832" fillId="1788" borderId="1425" xfId="0" applyNumberFormat="1" applyFont="1" applyFill="1" applyBorder="1" applyAlignment="1">
      <alignment horizontal="right" indent="1"/>
    </xf>
    <xf numFmtId="3" fontId="1883" fillId="1839" borderId="1475" xfId="0" applyNumberFormat="1" applyFont="1" applyFill="1" applyBorder="1" applyAlignment="1">
      <alignment horizontal="right" indent="1"/>
    </xf>
    <xf numFmtId="3" fontId="1934" fillId="1890" borderId="1525" xfId="0" applyNumberFormat="1" applyFont="1" applyFill="1" applyBorder="1" applyAlignment="1">
      <alignment horizontal="right" indent="1"/>
    </xf>
    <xf numFmtId="3" fontId="1985" fillId="1941" borderId="1575" xfId="0" applyNumberFormat="1" applyFont="1" applyFill="1" applyBorder="1" applyAlignment="1">
      <alignment horizontal="right" indent="1"/>
    </xf>
    <xf numFmtId="3" fontId="2036" fillId="1992" borderId="1625" xfId="0" applyNumberFormat="1" applyFont="1" applyFill="1" applyBorder="1" applyAlignment="1">
      <alignment horizontal="right" indent="1"/>
    </xf>
    <xf numFmtId="3" fontId="2087" fillId="2043" borderId="1675" xfId="0" applyNumberFormat="1" applyFont="1" applyFill="1" applyBorder="1" applyAlignment="1">
      <alignment horizontal="right" indent="1"/>
    </xf>
    <xf numFmtId="3" fontId="2138" fillId="2094" borderId="1725" xfId="0" applyNumberFormat="1" applyFont="1" applyFill="1" applyBorder="1" applyAlignment="1">
      <alignment horizontal="right" indent="1"/>
    </xf>
    <xf numFmtId="3" fontId="2189" fillId="2145" borderId="1775" xfId="0" applyNumberFormat="1" applyFont="1" applyFill="1" applyBorder="1" applyAlignment="1">
      <alignment horizontal="right" indent="1"/>
    </xf>
    <xf numFmtId="3" fontId="2240" fillId="2196" borderId="1825" xfId="0" applyNumberFormat="1" applyFont="1" applyFill="1" applyBorder="1" applyAlignment="1">
      <alignment horizontal="right" indent="1"/>
    </xf>
    <xf numFmtId="3" fontId="2291" fillId="2247" borderId="1875" xfId="0" applyNumberFormat="1" applyFont="1" applyFill="1" applyBorder="1" applyAlignment="1">
      <alignment horizontal="right" indent="1"/>
    </xf>
    <xf numFmtId="3" fontId="2342" fillId="2298" borderId="1925" xfId="0" applyNumberFormat="1" applyFont="1" applyFill="1" applyBorder="1" applyAlignment="1">
      <alignment horizontal="right" indent="1"/>
    </xf>
    <xf numFmtId="3" fontId="2393" fillId="2349" borderId="1975" xfId="0" applyNumberFormat="1" applyFont="1" applyFill="1" applyBorder="1" applyAlignment="1">
      <alignment horizontal="right" indent="1"/>
    </xf>
    <xf numFmtId="3" fontId="1782" fillId="1738" borderId="1376" xfId="0" applyNumberFormat="1" applyFont="1" applyFill="1" applyBorder="1" applyAlignment="1">
      <alignment horizontal="right" indent="1"/>
    </xf>
    <xf numFmtId="3" fontId="1833" fillId="1789" borderId="1426" xfId="0" applyNumberFormat="1" applyFont="1" applyFill="1" applyBorder="1" applyAlignment="1">
      <alignment horizontal="right" indent="1"/>
    </xf>
    <xf numFmtId="3" fontId="1884" fillId="1840" borderId="1476" xfId="0" applyNumberFormat="1" applyFont="1" applyFill="1" applyBorder="1" applyAlignment="1">
      <alignment horizontal="right" indent="1"/>
    </xf>
    <xf numFmtId="3" fontId="1935" fillId="1891" borderId="1526" xfId="0" applyNumberFormat="1" applyFont="1" applyFill="1" applyBorder="1" applyAlignment="1">
      <alignment horizontal="right" indent="1"/>
    </xf>
    <xf numFmtId="3" fontId="1986" fillId="1942" borderId="1576" xfId="0" applyNumberFormat="1" applyFont="1" applyFill="1" applyBorder="1" applyAlignment="1">
      <alignment horizontal="right" indent="1"/>
    </xf>
    <xf numFmtId="3" fontId="2037" fillId="1993" borderId="1626" xfId="0" applyNumberFormat="1" applyFont="1" applyFill="1" applyBorder="1" applyAlignment="1">
      <alignment horizontal="right" indent="1"/>
    </xf>
    <xf numFmtId="3" fontId="2088" fillId="2044" borderId="1676" xfId="0" applyNumberFormat="1" applyFont="1" applyFill="1" applyBorder="1" applyAlignment="1">
      <alignment horizontal="right" indent="1"/>
    </xf>
    <xf numFmtId="3" fontId="2139" fillId="2095" borderId="1726" xfId="0" applyNumberFormat="1" applyFont="1" applyFill="1" applyBorder="1" applyAlignment="1">
      <alignment horizontal="right" indent="1"/>
    </xf>
    <xf numFmtId="3" fontId="2190" fillId="2146" borderId="1776" xfId="0" applyNumberFormat="1" applyFont="1" applyFill="1" applyBorder="1" applyAlignment="1">
      <alignment horizontal="right" indent="1"/>
    </xf>
    <xf numFmtId="3" fontId="2241" fillId="2197" borderId="1826" xfId="0" applyNumberFormat="1" applyFont="1" applyFill="1" applyBorder="1" applyAlignment="1">
      <alignment horizontal="right" indent="1"/>
    </xf>
    <xf numFmtId="3" fontId="2292" fillId="2248" borderId="1876" xfId="0" applyNumberFormat="1" applyFont="1" applyFill="1" applyBorder="1" applyAlignment="1">
      <alignment horizontal="right" indent="1"/>
    </xf>
    <xf numFmtId="3" fontId="2343" fillId="2299" borderId="1926" xfId="0" applyNumberFormat="1" applyFont="1" applyFill="1" applyBorder="1" applyAlignment="1">
      <alignment horizontal="right" indent="1"/>
    </xf>
    <xf numFmtId="3" fontId="2394" fillId="2350" borderId="1976" xfId="0" applyNumberFormat="1" applyFont="1" applyFill="1" applyBorder="1" applyAlignment="1">
      <alignment horizontal="right" indent="1"/>
    </xf>
    <xf numFmtId="3" fontId="1783" fillId="1739" borderId="1377" xfId="0" applyNumberFormat="1" applyFont="1" applyFill="1" applyBorder="1" applyAlignment="1">
      <alignment horizontal="right" indent="1"/>
    </xf>
    <xf numFmtId="3" fontId="1834" fillId="1790" borderId="1427" xfId="0" applyNumberFormat="1" applyFont="1" applyFill="1" applyBorder="1" applyAlignment="1">
      <alignment horizontal="right" indent="1"/>
    </xf>
    <xf numFmtId="3" fontId="1885" fillId="1841" borderId="1477" xfId="0" applyNumberFormat="1" applyFont="1" applyFill="1" applyBorder="1" applyAlignment="1">
      <alignment horizontal="right" indent="1"/>
    </xf>
    <xf numFmtId="3" fontId="1936" fillId="1892" borderId="1527" xfId="0" applyNumberFormat="1" applyFont="1" applyFill="1" applyBorder="1" applyAlignment="1">
      <alignment horizontal="right" indent="1"/>
    </xf>
    <xf numFmtId="3" fontId="1987" fillId="1943" borderId="1577" xfId="0" applyNumberFormat="1" applyFont="1" applyFill="1" applyBorder="1" applyAlignment="1">
      <alignment horizontal="right" indent="1"/>
    </xf>
    <xf numFmtId="3" fontId="2038" fillId="1994" borderId="1627" xfId="0" applyNumberFormat="1" applyFont="1" applyFill="1" applyBorder="1" applyAlignment="1">
      <alignment horizontal="right" indent="1"/>
    </xf>
    <xf numFmtId="3" fontId="2089" fillId="2045" borderId="1677" xfId="0" applyNumberFormat="1" applyFont="1" applyFill="1" applyBorder="1" applyAlignment="1">
      <alignment horizontal="right" indent="1"/>
    </xf>
    <xf numFmtId="3" fontId="2140" fillId="2096" borderId="1727" xfId="0" applyNumberFormat="1" applyFont="1" applyFill="1" applyBorder="1" applyAlignment="1">
      <alignment horizontal="right" indent="1"/>
    </xf>
    <xf numFmtId="3" fontId="2191" fillId="2147" borderId="1777" xfId="0" applyNumberFormat="1" applyFont="1" applyFill="1" applyBorder="1" applyAlignment="1">
      <alignment horizontal="right" indent="1"/>
    </xf>
    <xf numFmtId="3" fontId="2242" fillId="2198" borderId="1827" xfId="0" applyNumberFormat="1" applyFont="1" applyFill="1" applyBorder="1" applyAlignment="1">
      <alignment horizontal="right" indent="1"/>
    </xf>
    <xf numFmtId="3" fontId="2293" fillId="2249" borderId="1877" xfId="0" applyNumberFormat="1" applyFont="1" applyFill="1" applyBorder="1" applyAlignment="1">
      <alignment horizontal="right" indent="1"/>
    </xf>
    <xf numFmtId="3" fontId="2344" fillId="2300" borderId="1927" xfId="0" applyNumberFormat="1" applyFont="1" applyFill="1" applyBorder="1" applyAlignment="1">
      <alignment horizontal="right" indent="1"/>
    </xf>
    <xf numFmtId="3" fontId="2395" fillId="2351" borderId="1977" xfId="0" applyNumberFormat="1" applyFont="1" applyFill="1" applyBorder="1" applyAlignment="1">
      <alignment horizontal="right" indent="1"/>
    </xf>
    <xf numFmtId="3" fontId="1784" fillId="1740" borderId="1378" xfId="0" applyNumberFormat="1" applyFont="1" applyFill="1" applyBorder="1" applyAlignment="1">
      <alignment horizontal="right" indent="1"/>
    </xf>
    <xf numFmtId="3" fontId="1835" fillId="1791" borderId="1428" xfId="0" applyNumberFormat="1" applyFont="1" applyFill="1" applyBorder="1" applyAlignment="1">
      <alignment horizontal="right" indent="1"/>
    </xf>
    <xf numFmtId="3" fontId="1886" fillId="1842" borderId="1478" xfId="0" applyNumberFormat="1" applyFont="1" applyFill="1" applyBorder="1" applyAlignment="1">
      <alignment horizontal="right" indent="1"/>
    </xf>
    <xf numFmtId="3" fontId="1937" fillId="1893" borderId="1528" xfId="0" applyNumberFormat="1" applyFont="1" applyFill="1" applyBorder="1" applyAlignment="1">
      <alignment horizontal="right" indent="1"/>
    </xf>
    <xf numFmtId="3" fontId="1988" fillId="1944" borderId="1578" xfId="0" applyNumberFormat="1" applyFont="1" applyFill="1" applyBorder="1" applyAlignment="1">
      <alignment horizontal="right" indent="1"/>
    </xf>
    <xf numFmtId="3" fontId="2039" fillId="1995" borderId="1628" xfId="0" applyNumberFormat="1" applyFont="1" applyFill="1" applyBorder="1" applyAlignment="1">
      <alignment horizontal="right" indent="1"/>
    </xf>
    <xf numFmtId="3" fontId="2090" fillId="2046" borderId="1678" xfId="0" applyNumberFormat="1" applyFont="1" applyFill="1" applyBorder="1" applyAlignment="1">
      <alignment horizontal="right" indent="1"/>
    </xf>
    <xf numFmtId="3" fontId="2141" fillId="2097" borderId="1728" xfId="0" applyNumberFormat="1" applyFont="1" applyFill="1" applyBorder="1" applyAlignment="1">
      <alignment horizontal="right" indent="1"/>
    </xf>
    <xf numFmtId="3" fontId="2192" fillId="2148" borderId="1778" xfId="0" applyNumberFormat="1" applyFont="1" applyFill="1" applyBorder="1" applyAlignment="1">
      <alignment horizontal="right" indent="1"/>
    </xf>
    <xf numFmtId="3" fontId="2243" fillId="2199" borderId="1828" xfId="0" applyNumberFormat="1" applyFont="1" applyFill="1" applyBorder="1" applyAlignment="1">
      <alignment horizontal="right" indent="1"/>
    </xf>
    <xf numFmtId="3" fontId="2294" fillId="2250" borderId="1878" xfId="0" applyNumberFormat="1" applyFont="1" applyFill="1" applyBorder="1" applyAlignment="1">
      <alignment horizontal="right" indent="1"/>
    </xf>
    <xf numFmtId="3" fontId="2345" fillId="2301" borderId="1928" xfId="0" applyNumberFormat="1" applyFont="1" applyFill="1" applyBorder="1" applyAlignment="1">
      <alignment horizontal="right" indent="1"/>
    </xf>
    <xf numFmtId="3" fontId="2396" fillId="2352" borderId="1978" xfId="0" applyNumberFormat="1" applyFont="1" applyFill="1" applyBorder="1" applyAlignment="1">
      <alignment horizontal="right" indent="1"/>
    </xf>
    <xf numFmtId="3" fontId="1785" fillId="1741" borderId="1379" xfId="0" applyNumberFormat="1" applyFont="1" applyFill="1" applyBorder="1" applyAlignment="1">
      <alignment horizontal="right" indent="1"/>
    </xf>
    <xf numFmtId="3" fontId="1836" fillId="1792" borderId="1429" xfId="0" applyNumberFormat="1" applyFont="1" applyFill="1" applyBorder="1" applyAlignment="1">
      <alignment horizontal="right" indent="1"/>
    </xf>
    <xf numFmtId="3" fontId="1887" fillId="1843" borderId="1479" xfId="0" applyNumberFormat="1" applyFont="1" applyFill="1" applyBorder="1" applyAlignment="1">
      <alignment horizontal="right" indent="1"/>
    </xf>
    <xf numFmtId="3" fontId="1938" fillId="1894" borderId="1529" xfId="0" applyNumberFormat="1" applyFont="1" applyFill="1" applyBorder="1" applyAlignment="1">
      <alignment horizontal="right" indent="1"/>
    </xf>
    <xf numFmtId="3" fontId="1989" fillId="1945" borderId="1579" xfId="0" applyNumberFormat="1" applyFont="1" applyFill="1" applyBorder="1" applyAlignment="1">
      <alignment horizontal="right" indent="1"/>
    </xf>
    <xf numFmtId="3" fontId="2040" fillId="1996" borderId="1629" xfId="0" applyNumberFormat="1" applyFont="1" applyFill="1" applyBorder="1" applyAlignment="1">
      <alignment horizontal="right" indent="1"/>
    </xf>
    <xf numFmtId="3" fontId="2091" fillId="2047" borderId="1679" xfId="0" applyNumberFormat="1" applyFont="1" applyFill="1" applyBorder="1" applyAlignment="1">
      <alignment horizontal="right" indent="1"/>
    </xf>
    <xf numFmtId="3" fontId="2142" fillId="2098" borderId="1729" xfId="0" applyNumberFormat="1" applyFont="1" applyFill="1" applyBorder="1" applyAlignment="1">
      <alignment horizontal="right" indent="1"/>
    </xf>
    <xf numFmtId="3" fontId="2193" fillId="2149" borderId="1779" xfId="0" applyNumberFormat="1" applyFont="1" applyFill="1" applyBorder="1" applyAlignment="1">
      <alignment horizontal="right" indent="1"/>
    </xf>
    <xf numFmtId="3" fontId="2244" fillId="2200" borderId="1829" xfId="0" applyNumberFormat="1" applyFont="1" applyFill="1" applyBorder="1" applyAlignment="1">
      <alignment horizontal="right" indent="1"/>
    </xf>
    <xf numFmtId="3" fontId="2295" fillId="2251" borderId="1879" xfId="0" applyNumberFormat="1" applyFont="1" applyFill="1" applyBorder="1" applyAlignment="1">
      <alignment horizontal="right" indent="1"/>
    </xf>
    <xf numFmtId="3" fontId="2346" fillId="2302" borderId="1929" xfId="0" applyNumberFormat="1" applyFont="1" applyFill="1" applyBorder="1" applyAlignment="1">
      <alignment horizontal="right" indent="1"/>
    </xf>
    <xf numFmtId="3" fontId="2397" fillId="2353" borderId="1979" xfId="0" applyNumberFormat="1" applyFont="1" applyFill="1" applyBorder="1" applyAlignment="1">
      <alignment horizontal="right" indent="1"/>
    </xf>
    <xf numFmtId="3" fontId="1786" fillId="1742" borderId="1380" xfId="0" applyNumberFormat="1" applyFont="1" applyFill="1" applyBorder="1" applyAlignment="1">
      <alignment horizontal="right" indent="1"/>
    </xf>
    <xf numFmtId="3" fontId="1837" fillId="1793" borderId="1430" xfId="0" applyNumberFormat="1" applyFont="1" applyFill="1" applyBorder="1" applyAlignment="1">
      <alignment horizontal="right" indent="1"/>
    </xf>
    <xf numFmtId="3" fontId="1888" fillId="1844" borderId="1480" xfId="0" applyNumberFormat="1" applyFont="1" applyFill="1" applyBorder="1" applyAlignment="1">
      <alignment horizontal="right" indent="1"/>
    </xf>
    <xf numFmtId="3" fontId="1939" fillId="1895" borderId="1530" xfId="0" applyNumberFormat="1" applyFont="1" applyFill="1" applyBorder="1" applyAlignment="1">
      <alignment horizontal="right" indent="1"/>
    </xf>
    <xf numFmtId="3" fontId="1990" fillId="1946" borderId="1580" xfId="0" applyNumberFormat="1" applyFont="1" applyFill="1" applyBorder="1" applyAlignment="1">
      <alignment horizontal="right" indent="1"/>
    </xf>
    <xf numFmtId="3" fontId="2041" fillId="1997" borderId="1630" xfId="0" applyNumberFormat="1" applyFont="1" applyFill="1" applyBorder="1" applyAlignment="1">
      <alignment horizontal="right" indent="1"/>
    </xf>
    <xf numFmtId="3" fontId="2092" fillId="2048" borderId="1680" xfId="0" applyNumberFormat="1" applyFont="1" applyFill="1" applyBorder="1" applyAlignment="1">
      <alignment horizontal="right" indent="1"/>
    </xf>
    <xf numFmtId="3" fontId="2143" fillId="2099" borderId="1730" xfId="0" applyNumberFormat="1" applyFont="1" applyFill="1" applyBorder="1" applyAlignment="1">
      <alignment horizontal="right" indent="1"/>
    </xf>
    <xf numFmtId="3" fontId="2194" fillId="2150" borderId="1780" xfId="0" applyNumberFormat="1" applyFont="1" applyFill="1" applyBorder="1" applyAlignment="1">
      <alignment horizontal="right" indent="1"/>
    </xf>
    <xf numFmtId="3" fontId="2245" fillId="2201" borderId="1830" xfId="0" applyNumberFormat="1" applyFont="1" applyFill="1" applyBorder="1" applyAlignment="1">
      <alignment horizontal="right" indent="1"/>
    </xf>
    <xf numFmtId="3" fontId="2296" fillId="2252" borderId="1880" xfId="0" applyNumberFormat="1" applyFont="1" applyFill="1" applyBorder="1" applyAlignment="1">
      <alignment horizontal="right" indent="1"/>
    </xf>
    <xf numFmtId="3" fontId="2347" fillId="2303" borderId="1930" xfId="0" applyNumberFormat="1" applyFont="1" applyFill="1" applyBorder="1" applyAlignment="1">
      <alignment horizontal="right" indent="1"/>
    </xf>
    <xf numFmtId="3" fontId="2398" fillId="2354" borderId="1980" xfId="0" applyNumberFormat="1" applyFont="1" applyFill="1" applyBorder="1" applyAlignment="1">
      <alignment horizontal="right" indent="1"/>
    </xf>
    <xf numFmtId="3" fontId="1787" fillId="1743" borderId="1381" xfId="0" applyNumberFormat="1" applyFont="1" applyFill="1" applyBorder="1" applyAlignment="1">
      <alignment horizontal="right" indent="1"/>
    </xf>
    <xf numFmtId="3" fontId="1838" fillId="1794" borderId="1431" xfId="0" applyNumberFormat="1" applyFont="1" applyFill="1" applyBorder="1" applyAlignment="1">
      <alignment horizontal="right" indent="1"/>
    </xf>
    <xf numFmtId="3" fontId="1889" fillId="1845" borderId="1481" xfId="0" applyNumberFormat="1" applyFont="1" applyFill="1" applyBorder="1" applyAlignment="1">
      <alignment horizontal="right" indent="1"/>
    </xf>
    <xf numFmtId="3" fontId="1940" fillId="1896" borderId="1531" xfId="0" applyNumberFormat="1" applyFont="1" applyFill="1" applyBorder="1" applyAlignment="1">
      <alignment horizontal="right" indent="1"/>
    </xf>
    <xf numFmtId="3" fontId="1991" fillId="1947" borderId="1581" xfId="0" applyNumberFormat="1" applyFont="1" applyFill="1" applyBorder="1" applyAlignment="1">
      <alignment horizontal="right" indent="1"/>
    </xf>
    <xf numFmtId="3" fontId="2042" fillId="1998" borderId="1631" xfId="0" applyNumberFormat="1" applyFont="1" applyFill="1" applyBorder="1" applyAlignment="1">
      <alignment horizontal="right" indent="1"/>
    </xf>
    <xf numFmtId="3" fontId="2093" fillId="2049" borderId="1681" xfId="0" applyNumberFormat="1" applyFont="1" applyFill="1" applyBorder="1" applyAlignment="1">
      <alignment horizontal="right" indent="1"/>
    </xf>
    <xf numFmtId="3" fontId="2144" fillId="2100" borderId="1731" xfId="0" applyNumberFormat="1" applyFont="1" applyFill="1" applyBorder="1" applyAlignment="1">
      <alignment horizontal="right" indent="1"/>
    </xf>
    <xf numFmtId="3" fontId="2195" fillId="2151" borderId="1781" xfId="0" applyNumberFormat="1" applyFont="1" applyFill="1" applyBorder="1" applyAlignment="1">
      <alignment horizontal="right" indent="1"/>
    </xf>
    <xf numFmtId="3" fontId="2246" fillId="2202" borderId="1831" xfId="0" applyNumberFormat="1" applyFont="1" applyFill="1" applyBorder="1" applyAlignment="1">
      <alignment horizontal="right" indent="1"/>
    </xf>
    <xf numFmtId="3" fontId="2297" fillId="2253" borderId="1881" xfId="0" applyNumberFormat="1" applyFont="1" applyFill="1" applyBorder="1" applyAlignment="1">
      <alignment horizontal="right" indent="1"/>
    </xf>
    <xf numFmtId="3" fontId="2348" fillId="2304" borderId="1931" xfId="0" applyNumberFormat="1" applyFont="1" applyFill="1" applyBorder="1" applyAlignment="1">
      <alignment horizontal="right" indent="1"/>
    </xf>
    <xf numFmtId="3" fontId="2399" fillId="2355" borderId="1981" xfId="0" applyNumberFormat="1" applyFont="1" applyFill="1" applyBorder="1" applyAlignment="1">
      <alignment horizontal="right" indent="1"/>
    </xf>
    <xf numFmtId="3" fontId="1788" fillId="1744" borderId="1382" xfId="0" applyNumberFormat="1" applyFont="1" applyFill="1" applyBorder="1" applyAlignment="1">
      <alignment horizontal="right" indent="1"/>
    </xf>
    <xf numFmtId="3" fontId="1839" fillId="1795" borderId="1432" xfId="0" applyNumberFormat="1" applyFont="1" applyFill="1" applyBorder="1" applyAlignment="1">
      <alignment horizontal="right" indent="1"/>
    </xf>
    <xf numFmtId="3" fontId="1890" fillId="1846" borderId="1482" xfId="0" applyNumberFormat="1" applyFont="1" applyFill="1" applyBorder="1" applyAlignment="1">
      <alignment horizontal="right" indent="1"/>
    </xf>
    <xf numFmtId="3" fontId="1941" fillId="1897" borderId="1532" xfId="0" applyNumberFormat="1" applyFont="1" applyFill="1" applyBorder="1" applyAlignment="1">
      <alignment horizontal="right" indent="1"/>
    </xf>
    <xf numFmtId="3" fontId="1992" fillId="1948" borderId="1582" xfId="0" applyNumberFormat="1" applyFont="1" applyFill="1" applyBorder="1" applyAlignment="1">
      <alignment horizontal="right" indent="1"/>
    </xf>
    <xf numFmtId="3" fontId="2043" fillId="1999" borderId="1632" xfId="0" applyNumberFormat="1" applyFont="1" applyFill="1" applyBorder="1" applyAlignment="1">
      <alignment horizontal="right" indent="1"/>
    </xf>
    <xf numFmtId="3" fontId="2094" fillId="2050" borderId="1682" xfId="0" applyNumberFormat="1" applyFont="1" applyFill="1" applyBorder="1" applyAlignment="1">
      <alignment horizontal="right" indent="1"/>
    </xf>
    <xf numFmtId="3" fontId="2145" fillId="2101" borderId="1732" xfId="0" applyNumberFormat="1" applyFont="1" applyFill="1" applyBorder="1" applyAlignment="1">
      <alignment horizontal="right" indent="1"/>
    </xf>
    <xf numFmtId="3" fontId="2196" fillId="2152" borderId="1782" xfId="0" applyNumberFormat="1" applyFont="1" applyFill="1" applyBorder="1" applyAlignment="1">
      <alignment horizontal="right" indent="1"/>
    </xf>
    <xf numFmtId="3" fontId="2247" fillId="2203" borderId="1832" xfId="0" applyNumberFormat="1" applyFont="1" applyFill="1" applyBorder="1" applyAlignment="1">
      <alignment horizontal="right" indent="1"/>
    </xf>
    <xf numFmtId="3" fontId="2298" fillId="2254" borderId="1882" xfId="0" applyNumberFormat="1" applyFont="1" applyFill="1" applyBorder="1" applyAlignment="1">
      <alignment horizontal="right" indent="1"/>
    </xf>
    <xf numFmtId="3" fontId="2349" fillId="2305" borderId="1932" xfId="0" applyNumberFormat="1" applyFont="1" applyFill="1" applyBorder="1" applyAlignment="1">
      <alignment horizontal="right" indent="1"/>
    </xf>
    <xf numFmtId="3" fontId="2400" fillId="2356" borderId="1982" xfId="0" applyNumberFormat="1" applyFont="1" applyFill="1" applyBorder="1" applyAlignment="1">
      <alignment horizontal="right" indent="1"/>
    </xf>
    <xf numFmtId="3" fontId="1789" fillId="1745" borderId="1383" xfId="0" applyNumberFormat="1" applyFont="1" applyFill="1" applyBorder="1" applyAlignment="1">
      <alignment horizontal="right" indent="1"/>
    </xf>
    <xf numFmtId="3" fontId="1840" fillId="1796" borderId="1433" xfId="0" applyNumberFormat="1" applyFont="1" applyFill="1" applyBorder="1" applyAlignment="1">
      <alignment horizontal="right" indent="1"/>
    </xf>
    <xf numFmtId="3" fontId="1891" fillId="1847" borderId="1483" xfId="0" applyNumberFormat="1" applyFont="1" applyFill="1" applyBorder="1" applyAlignment="1">
      <alignment horizontal="right" indent="1"/>
    </xf>
    <xf numFmtId="3" fontId="1942" fillId="1898" borderId="1533" xfId="0" applyNumberFormat="1" applyFont="1" applyFill="1" applyBorder="1" applyAlignment="1">
      <alignment horizontal="right" indent="1"/>
    </xf>
    <xf numFmtId="3" fontId="1993" fillId="1949" borderId="1583" xfId="0" applyNumberFormat="1" applyFont="1" applyFill="1" applyBorder="1" applyAlignment="1">
      <alignment horizontal="right" indent="1"/>
    </xf>
    <xf numFmtId="3" fontId="2044" fillId="2000" borderId="1633" xfId="0" applyNumberFormat="1" applyFont="1" applyFill="1" applyBorder="1" applyAlignment="1">
      <alignment horizontal="right" indent="1"/>
    </xf>
    <xf numFmtId="3" fontId="2095" fillId="2051" borderId="1683" xfId="0" applyNumberFormat="1" applyFont="1" applyFill="1" applyBorder="1" applyAlignment="1">
      <alignment horizontal="right" indent="1"/>
    </xf>
    <xf numFmtId="3" fontId="2146" fillId="2102" borderId="1733" xfId="0" applyNumberFormat="1" applyFont="1" applyFill="1" applyBorder="1" applyAlignment="1">
      <alignment horizontal="right" indent="1"/>
    </xf>
    <xf numFmtId="3" fontId="2197" fillId="2153" borderId="1783" xfId="0" applyNumberFormat="1" applyFont="1" applyFill="1" applyBorder="1" applyAlignment="1">
      <alignment horizontal="right" indent="1"/>
    </xf>
    <xf numFmtId="3" fontId="2248" fillId="2204" borderId="1833" xfId="0" applyNumberFormat="1" applyFont="1" applyFill="1" applyBorder="1" applyAlignment="1">
      <alignment horizontal="right" indent="1"/>
    </xf>
    <xf numFmtId="3" fontId="2299" fillId="2255" borderId="1883" xfId="0" applyNumberFormat="1" applyFont="1" applyFill="1" applyBorder="1" applyAlignment="1">
      <alignment horizontal="right" indent="1"/>
    </xf>
    <xf numFmtId="3" fontId="2350" fillId="2306" borderId="1933" xfId="0" applyNumberFormat="1" applyFont="1" applyFill="1" applyBorder="1" applyAlignment="1">
      <alignment horizontal="right" indent="1"/>
    </xf>
    <xf numFmtId="3" fontId="2401" fillId="2357" borderId="1983" xfId="0" applyNumberFormat="1" applyFont="1" applyFill="1" applyBorder="1" applyAlignment="1">
      <alignment horizontal="right" indent="1"/>
    </xf>
    <xf numFmtId="3" fontId="1790" fillId="1746" borderId="1384" xfId="0" applyNumberFormat="1" applyFont="1" applyFill="1" applyBorder="1" applyAlignment="1">
      <alignment horizontal="right" indent="1"/>
    </xf>
    <xf numFmtId="3" fontId="1841" fillId="1797" borderId="1434" xfId="0" applyNumberFormat="1" applyFont="1" applyFill="1" applyBorder="1" applyAlignment="1">
      <alignment horizontal="right" indent="1"/>
    </xf>
    <xf numFmtId="3" fontId="1892" fillId="1848" borderId="1484" xfId="0" applyNumberFormat="1" applyFont="1" applyFill="1" applyBorder="1" applyAlignment="1">
      <alignment horizontal="right" indent="1"/>
    </xf>
    <xf numFmtId="3" fontId="1943" fillId="1899" borderId="1534" xfId="0" applyNumberFormat="1" applyFont="1" applyFill="1" applyBorder="1" applyAlignment="1">
      <alignment horizontal="right" indent="1"/>
    </xf>
    <xf numFmtId="3" fontId="1994" fillId="1950" borderId="1584" xfId="0" applyNumberFormat="1" applyFont="1" applyFill="1" applyBorder="1" applyAlignment="1">
      <alignment horizontal="right" indent="1"/>
    </xf>
    <xf numFmtId="3" fontId="2045" fillId="2001" borderId="1634" xfId="0" applyNumberFormat="1" applyFont="1" applyFill="1" applyBorder="1" applyAlignment="1">
      <alignment horizontal="right" indent="1"/>
    </xf>
    <xf numFmtId="3" fontId="2096" fillId="2052" borderId="1684" xfId="0" applyNumberFormat="1" applyFont="1" applyFill="1" applyBorder="1" applyAlignment="1">
      <alignment horizontal="right" indent="1"/>
    </xf>
    <xf numFmtId="3" fontId="2147" fillId="2103" borderId="1734" xfId="0" applyNumberFormat="1" applyFont="1" applyFill="1" applyBorder="1" applyAlignment="1">
      <alignment horizontal="right" indent="1"/>
    </xf>
    <xf numFmtId="3" fontId="2198" fillId="2154" borderId="1784" xfId="0" applyNumberFormat="1" applyFont="1" applyFill="1" applyBorder="1" applyAlignment="1">
      <alignment horizontal="right" indent="1"/>
    </xf>
    <xf numFmtId="3" fontId="2249" fillId="2205" borderId="1834" xfId="0" applyNumberFormat="1" applyFont="1" applyFill="1" applyBorder="1" applyAlignment="1">
      <alignment horizontal="right" indent="1"/>
    </xf>
    <xf numFmtId="3" fontId="2300" fillId="2256" borderId="1884" xfId="0" applyNumberFormat="1" applyFont="1" applyFill="1" applyBorder="1" applyAlignment="1">
      <alignment horizontal="right" indent="1"/>
    </xf>
    <xf numFmtId="3" fontId="2351" fillId="2307" borderId="1934" xfId="0" applyNumberFormat="1" applyFont="1" applyFill="1" applyBorder="1" applyAlignment="1">
      <alignment horizontal="right" indent="1"/>
    </xf>
    <xf numFmtId="3" fontId="2402" fillId="2358" borderId="1984" xfId="0" applyNumberFormat="1" applyFont="1" applyFill="1" applyBorder="1" applyAlignment="1">
      <alignment horizontal="right" indent="1"/>
    </xf>
    <xf numFmtId="3" fontId="1791" fillId="1747" borderId="1385" xfId="0" applyNumberFormat="1" applyFont="1" applyFill="1" applyBorder="1" applyAlignment="1">
      <alignment horizontal="right" indent="1"/>
    </xf>
    <xf numFmtId="3" fontId="1842" fillId="1798" borderId="1435" xfId="0" applyNumberFormat="1" applyFont="1" applyFill="1" applyBorder="1" applyAlignment="1">
      <alignment horizontal="right" indent="1"/>
    </xf>
    <xf numFmtId="3" fontId="1893" fillId="1849" borderId="1485" xfId="0" applyNumberFormat="1" applyFont="1" applyFill="1" applyBorder="1" applyAlignment="1">
      <alignment horizontal="right" indent="1"/>
    </xf>
    <xf numFmtId="3" fontId="1944" fillId="1900" borderId="1535" xfId="0" applyNumberFormat="1" applyFont="1" applyFill="1" applyBorder="1" applyAlignment="1">
      <alignment horizontal="right" indent="1"/>
    </xf>
    <xf numFmtId="3" fontId="1995" fillId="1951" borderId="1585" xfId="0" applyNumberFormat="1" applyFont="1" applyFill="1" applyBorder="1" applyAlignment="1">
      <alignment horizontal="right" indent="1"/>
    </xf>
    <xf numFmtId="3" fontId="2046" fillId="2002" borderId="1635" xfId="0" applyNumberFormat="1" applyFont="1" applyFill="1" applyBorder="1" applyAlignment="1">
      <alignment horizontal="right" indent="1"/>
    </xf>
    <xf numFmtId="3" fontId="2097" fillId="2053" borderId="1685" xfId="0" applyNumberFormat="1" applyFont="1" applyFill="1" applyBorder="1" applyAlignment="1">
      <alignment horizontal="right" indent="1"/>
    </xf>
    <xf numFmtId="3" fontId="2148" fillId="2104" borderId="1735" xfId="0" applyNumberFormat="1" applyFont="1" applyFill="1" applyBorder="1" applyAlignment="1">
      <alignment horizontal="right" indent="1"/>
    </xf>
    <xf numFmtId="3" fontId="2199" fillId="2155" borderId="1785" xfId="0" applyNumberFormat="1" applyFont="1" applyFill="1" applyBorder="1" applyAlignment="1">
      <alignment horizontal="right" indent="1"/>
    </xf>
    <xf numFmtId="3" fontId="2250" fillId="2206" borderId="1835" xfId="0" applyNumberFormat="1" applyFont="1" applyFill="1" applyBorder="1" applyAlignment="1">
      <alignment horizontal="right" indent="1"/>
    </xf>
    <xf numFmtId="3" fontId="2301" fillId="2257" borderId="1885" xfId="0" applyNumberFormat="1" applyFont="1" applyFill="1" applyBorder="1" applyAlignment="1">
      <alignment horizontal="right" indent="1"/>
    </xf>
    <xf numFmtId="3" fontId="2352" fillId="2308" borderId="1935" xfId="0" applyNumberFormat="1" applyFont="1" applyFill="1" applyBorder="1" applyAlignment="1">
      <alignment horizontal="right" indent="1"/>
    </xf>
    <xf numFmtId="3" fontId="2403" fillId="2359" borderId="1985" xfId="0" applyNumberFormat="1" applyFont="1" applyFill="1" applyBorder="1" applyAlignment="1">
      <alignment horizontal="right" indent="1"/>
    </xf>
    <xf numFmtId="3" fontId="1792" fillId="1748" borderId="1386" xfId="0" applyNumberFormat="1" applyFont="1" applyFill="1" applyBorder="1" applyAlignment="1">
      <alignment horizontal="right" indent="1"/>
    </xf>
    <xf numFmtId="3" fontId="1843" fillId="1799" borderId="1436" xfId="0" applyNumberFormat="1" applyFont="1" applyFill="1" applyBorder="1" applyAlignment="1">
      <alignment horizontal="right" indent="1"/>
    </xf>
    <xf numFmtId="3" fontId="1894" fillId="1850" borderId="1486" xfId="0" applyNumberFormat="1" applyFont="1" applyFill="1" applyBorder="1" applyAlignment="1">
      <alignment horizontal="right" indent="1"/>
    </xf>
    <xf numFmtId="3" fontId="1945" fillId="1901" borderId="1536" xfId="0" applyNumberFormat="1" applyFont="1" applyFill="1" applyBorder="1" applyAlignment="1">
      <alignment horizontal="right" indent="1"/>
    </xf>
    <xf numFmtId="3" fontId="1996" fillId="1952" borderId="1586" xfId="0" applyNumberFormat="1" applyFont="1" applyFill="1" applyBorder="1" applyAlignment="1">
      <alignment horizontal="right" indent="1"/>
    </xf>
    <xf numFmtId="3" fontId="2047" fillId="2003" borderId="1636" xfId="0" applyNumberFormat="1" applyFont="1" applyFill="1" applyBorder="1" applyAlignment="1">
      <alignment horizontal="right" indent="1"/>
    </xf>
    <xf numFmtId="3" fontId="2098" fillId="2054" borderId="1686" xfId="0" applyNumberFormat="1" applyFont="1" applyFill="1" applyBorder="1" applyAlignment="1">
      <alignment horizontal="right" indent="1"/>
    </xf>
    <xf numFmtId="3" fontId="2149" fillId="2105" borderId="1736" xfId="0" applyNumberFormat="1" applyFont="1" applyFill="1" applyBorder="1" applyAlignment="1">
      <alignment horizontal="right" indent="1"/>
    </xf>
    <xf numFmtId="3" fontId="2200" fillId="2156" borderId="1786" xfId="0" applyNumberFormat="1" applyFont="1" applyFill="1" applyBorder="1" applyAlignment="1">
      <alignment horizontal="right" indent="1"/>
    </xf>
    <xf numFmtId="3" fontId="2251" fillId="2207" borderId="1836" xfId="0" applyNumberFormat="1" applyFont="1" applyFill="1" applyBorder="1" applyAlignment="1">
      <alignment horizontal="right" indent="1"/>
    </xf>
    <xf numFmtId="3" fontId="2302" fillId="2258" borderId="1886" xfId="0" applyNumberFormat="1" applyFont="1" applyFill="1" applyBorder="1" applyAlignment="1">
      <alignment horizontal="right" indent="1"/>
    </xf>
    <xf numFmtId="3" fontId="2353" fillId="2309" borderId="1936" xfId="0" applyNumberFormat="1" applyFont="1" applyFill="1" applyBorder="1" applyAlignment="1">
      <alignment horizontal="right" indent="1"/>
    </xf>
    <xf numFmtId="3" fontId="2404" fillId="2360" borderId="1986" xfId="0" applyNumberFormat="1" applyFont="1" applyFill="1" applyBorder="1" applyAlignment="1">
      <alignment horizontal="right" indent="1"/>
    </xf>
    <xf numFmtId="3" fontId="1793" fillId="1749" borderId="1387" xfId="0" applyNumberFormat="1" applyFont="1" applyFill="1" applyBorder="1" applyAlignment="1">
      <alignment horizontal="right" indent="1"/>
    </xf>
    <xf numFmtId="3" fontId="1844" fillId="1800" borderId="1437" xfId="0" applyNumberFormat="1" applyFont="1" applyFill="1" applyBorder="1" applyAlignment="1">
      <alignment horizontal="right" indent="1"/>
    </xf>
    <xf numFmtId="3" fontId="1895" fillId="1851" borderId="1487" xfId="0" applyNumberFormat="1" applyFont="1" applyFill="1" applyBorder="1" applyAlignment="1">
      <alignment horizontal="right" indent="1"/>
    </xf>
    <xf numFmtId="3" fontId="1946" fillId="1902" borderId="1537" xfId="0" applyNumberFormat="1" applyFont="1" applyFill="1" applyBorder="1" applyAlignment="1">
      <alignment horizontal="right" indent="1"/>
    </xf>
    <xf numFmtId="3" fontId="1997" fillId="1953" borderId="1587" xfId="0" applyNumberFormat="1" applyFont="1" applyFill="1" applyBorder="1" applyAlignment="1">
      <alignment horizontal="right" indent="1"/>
    </xf>
    <xf numFmtId="3" fontId="2048" fillId="2004" borderId="1637" xfId="0" applyNumberFormat="1" applyFont="1" applyFill="1" applyBorder="1" applyAlignment="1">
      <alignment horizontal="right" indent="1"/>
    </xf>
    <xf numFmtId="3" fontId="2099" fillId="2055" borderId="1687" xfId="0" applyNumberFormat="1" applyFont="1" applyFill="1" applyBorder="1" applyAlignment="1">
      <alignment horizontal="right" indent="1"/>
    </xf>
    <xf numFmtId="3" fontId="2150" fillId="2106" borderId="1737" xfId="0" applyNumberFormat="1" applyFont="1" applyFill="1" applyBorder="1" applyAlignment="1">
      <alignment horizontal="right" indent="1"/>
    </xf>
    <xf numFmtId="3" fontId="2201" fillId="2157" borderId="1787" xfId="0" applyNumberFormat="1" applyFont="1" applyFill="1" applyBorder="1" applyAlignment="1">
      <alignment horizontal="right" indent="1"/>
    </xf>
    <xf numFmtId="3" fontId="2252" fillId="2208" borderId="1837" xfId="0" applyNumberFormat="1" applyFont="1" applyFill="1" applyBorder="1" applyAlignment="1">
      <alignment horizontal="right" indent="1"/>
    </xf>
    <xf numFmtId="3" fontId="2303" fillId="2259" borderId="1887" xfId="0" applyNumberFormat="1" applyFont="1" applyFill="1" applyBorder="1" applyAlignment="1">
      <alignment horizontal="right" indent="1"/>
    </xf>
    <xf numFmtId="3" fontId="2354" fillId="2310" borderId="1937" xfId="0" applyNumberFormat="1" applyFont="1" applyFill="1" applyBorder="1" applyAlignment="1">
      <alignment horizontal="right" indent="1"/>
    </xf>
    <xf numFmtId="3" fontId="2405" fillId="2361" borderId="1987" xfId="0" applyNumberFormat="1" applyFont="1" applyFill="1" applyBorder="1" applyAlignment="1">
      <alignment horizontal="right" indent="1"/>
    </xf>
    <xf numFmtId="3" fontId="1794" fillId="1750" borderId="1388" xfId="0" applyNumberFormat="1" applyFont="1" applyFill="1" applyBorder="1" applyAlignment="1">
      <alignment horizontal="right" indent="1"/>
    </xf>
    <xf numFmtId="3" fontId="1845" fillId="1801" borderId="1438" xfId="0" applyNumberFormat="1" applyFont="1" applyFill="1" applyBorder="1" applyAlignment="1">
      <alignment horizontal="right" indent="1"/>
    </xf>
    <xf numFmtId="3" fontId="1896" fillId="1852" borderId="1488" xfId="0" applyNumberFormat="1" applyFont="1" applyFill="1" applyBorder="1" applyAlignment="1">
      <alignment horizontal="right" indent="1"/>
    </xf>
    <xf numFmtId="3" fontId="1947" fillId="1903" borderId="1538" xfId="0" applyNumberFormat="1" applyFont="1" applyFill="1" applyBorder="1" applyAlignment="1">
      <alignment horizontal="right" indent="1"/>
    </xf>
    <xf numFmtId="3" fontId="1998" fillId="1954" borderId="1588" xfId="0" applyNumberFormat="1" applyFont="1" applyFill="1" applyBorder="1" applyAlignment="1">
      <alignment horizontal="right" indent="1"/>
    </xf>
    <xf numFmtId="3" fontId="2049" fillId="2005" borderId="1638" xfId="0" applyNumberFormat="1" applyFont="1" applyFill="1" applyBorder="1" applyAlignment="1">
      <alignment horizontal="right" indent="1"/>
    </xf>
    <xf numFmtId="3" fontId="2100" fillId="2056" borderId="1688" xfId="0" applyNumberFormat="1" applyFont="1" applyFill="1" applyBorder="1" applyAlignment="1">
      <alignment horizontal="right" indent="1"/>
    </xf>
    <xf numFmtId="3" fontId="2151" fillId="2107" borderId="1738" xfId="0" applyNumberFormat="1" applyFont="1" applyFill="1" applyBorder="1" applyAlignment="1">
      <alignment horizontal="right" indent="1"/>
    </xf>
    <xf numFmtId="3" fontId="2202" fillId="2158" borderId="1788" xfId="0" applyNumberFormat="1" applyFont="1" applyFill="1" applyBorder="1" applyAlignment="1">
      <alignment horizontal="right" indent="1"/>
    </xf>
    <xf numFmtId="3" fontId="2253" fillId="2209" borderId="1838" xfId="0" applyNumberFormat="1" applyFont="1" applyFill="1" applyBorder="1" applyAlignment="1">
      <alignment horizontal="right" indent="1"/>
    </xf>
    <xf numFmtId="3" fontId="2304" fillId="2260" borderId="1888" xfId="0" applyNumberFormat="1" applyFont="1" applyFill="1" applyBorder="1" applyAlignment="1">
      <alignment horizontal="right" indent="1"/>
    </xf>
    <xf numFmtId="3" fontId="2355" fillId="2311" borderId="1938" xfId="0" applyNumberFormat="1" applyFont="1" applyFill="1" applyBorder="1" applyAlignment="1">
      <alignment horizontal="right" indent="1"/>
    </xf>
    <xf numFmtId="3" fontId="2406" fillId="2362" borderId="1988" xfId="0" applyNumberFormat="1" applyFont="1" applyFill="1" applyBorder="1" applyAlignment="1">
      <alignment horizontal="right" indent="1"/>
    </xf>
    <xf numFmtId="3" fontId="1795" fillId="1751" borderId="1389" xfId="0" applyNumberFormat="1" applyFont="1" applyFill="1" applyBorder="1" applyAlignment="1">
      <alignment horizontal="right" indent="1"/>
    </xf>
    <xf numFmtId="3" fontId="1846" fillId="1802" borderId="1439" xfId="0" applyNumberFormat="1" applyFont="1" applyFill="1" applyBorder="1" applyAlignment="1">
      <alignment horizontal="right" indent="1"/>
    </xf>
    <xf numFmtId="3" fontId="1897" fillId="1853" borderId="1489" xfId="0" applyNumberFormat="1" applyFont="1" applyFill="1" applyBorder="1" applyAlignment="1">
      <alignment horizontal="right" indent="1"/>
    </xf>
    <xf numFmtId="3" fontId="1948" fillId="1904" borderId="1539" xfId="0" applyNumberFormat="1" applyFont="1" applyFill="1" applyBorder="1" applyAlignment="1">
      <alignment horizontal="right" indent="1"/>
    </xf>
    <xf numFmtId="3" fontId="1999" fillId="1955" borderId="1589" xfId="0" applyNumberFormat="1" applyFont="1" applyFill="1" applyBorder="1" applyAlignment="1">
      <alignment horizontal="right" indent="1"/>
    </xf>
    <xf numFmtId="3" fontId="2050" fillId="2006" borderId="1639" xfId="0" applyNumberFormat="1" applyFont="1" applyFill="1" applyBorder="1" applyAlignment="1">
      <alignment horizontal="right" indent="1"/>
    </xf>
    <xf numFmtId="3" fontId="2101" fillId="2057" borderId="1689" xfId="0" applyNumberFormat="1" applyFont="1" applyFill="1" applyBorder="1" applyAlignment="1">
      <alignment horizontal="right" indent="1"/>
    </xf>
    <xf numFmtId="3" fontId="2152" fillId="2108" borderId="1739" xfId="0" applyNumberFormat="1" applyFont="1" applyFill="1" applyBorder="1" applyAlignment="1">
      <alignment horizontal="right" indent="1"/>
    </xf>
    <xf numFmtId="3" fontId="2203" fillId="2159" borderId="1789" xfId="0" applyNumberFormat="1" applyFont="1" applyFill="1" applyBorder="1" applyAlignment="1">
      <alignment horizontal="right" indent="1"/>
    </xf>
    <xf numFmtId="3" fontId="2254" fillId="2210" borderId="1839" xfId="0" applyNumberFormat="1" applyFont="1" applyFill="1" applyBorder="1" applyAlignment="1">
      <alignment horizontal="right" indent="1"/>
    </xf>
    <xf numFmtId="3" fontId="2305" fillId="2261" borderId="1889" xfId="0" applyNumberFormat="1" applyFont="1" applyFill="1" applyBorder="1" applyAlignment="1">
      <alignment horizontal="right" indent="1"/>
    </xf>
    <xf numFmtId="3" fontId="2356" fillId="2312" borderId="1939" xfId="0" applyNumberFormat="1" applyFont="1" applyFill="1" applyBorder="1" applyAlignment="1">
      <alignment horizontal="right" indent="1"/>
    </xf>
    <xf numFmtId="3" fontId="2407" fillId="2363" borderId="1989" xfId="0" applyNumberFormat="1" applyFont="1" applyFill="1" applyBorder="1" applyAlignment="1">
      <alignment horizontal="right" indent="1"/>
    </xf>
    <xf numFmtId="3" fontId="1796" fillId="1752" borderId="1390" xfId="0" applyNumberFormat="1" applyFont="1" applyFill="1" applyBorder="1" applyAlignment="1">
      <alignment horizontal="right" indent="1"/>
    </xf>
    <xf numFmtId="3" fontId="1847" fillId="1803" borderId="1440" xfId="0" applyNumberFormat="1" applyFont="1" applyFill="1" applyBorder="1" applyAlignment="1">
      <alignment horizontal="right" indent="1"/>
    </xf>
    <xf numFmtId="3" fontId="1898" fillId="1854" borderId="1490" xfId="0" applyNumberFormat="1" applyFont="1" applyFill="1" applyBorder="1" applyAlignment="1">
      <alignment horizontal="right" indent="1"/>
    </xf>
    <xf numFmtId="3" fontId="1949" fillId="1905" borderId="1540" xfId="0" applyNumberFormat="1" applyFont="1" applyFill="1" applyBorder="1" applyAlignment="1">
      <alignment horizontal="right" indent="1"/>
    </xf>
    <xf numFmtId="3" fontId="2000" fillId="1956" borderId="1590" xfId="0" applyNumberFormat="1" applyFont="1" applyFill="1" applyBorder="1" applyAlignment="1">
      <alignment horizontal="right" indent="1"/>
    </xf>
    <xf numFmtId="3" fontId="2051" fillId="2007" borderId="1640" xfId="0" applyNumberFormat="1" applyFont="1" applyFill="1" applyBorder="1" applyAlignment="1">
      <alignment horizontal="right" indent="1"/>
    </xf>
    <xf numFmtId="3" fontId="2102" fillId="2058" borderId="1690" xfId="0" applyNumberFormat="1" applyFont="1" applyFill="1" applyBorder="1" applyAlignment="1">
      <alignment horizontal="right" indent="1"/>
    </xf>
    <xf numFmtId="3" fontId="2153" fillId="2109" borderId="1740" xfId="0" applyNumberFormat="1" applyFont="1" applyFill="1" applyBorder="1" applyAlignment="1">
      <alignment horizontal="right" indent="1"/>
    </xf>
    <xf numFmtId="3" fontId="2204" fillId="2160" borderId="1790" xfId="0" applyNumberFormat="1" applyFont="1" applyFill="1" applyBorder="1" applyAlignment="1">
      <alignment horizontal="right" indent="1"/>
    </xf>
    <xf numFmtId="3" fontId="2255" fillId="2211" borderId="1840" xfId="0" applyNumberFormat="1" applyFont="1" applyFill="1" applyBorder="1" applyAlignment="1">
      <alignment horizontal="right" indent="1"/>
    </xf>
    <xf numFmtId="3" fontId="2306" fillId="2262" borderId="1890" xfId="0" applyNumberFormat="1" applyFont="1" applyFill="1" applyBorder="1" applyAlignment="1">
      <alignment horizontal="right" indent="1"/>
    </xf>
    <xf numFmtId="3" fontId="2357" fillId="2313" borderId="1940" xfId="0" applyNumberFormat="1" applyFont="1" applyFill="1" applyBorder="1" applyAlignment="1">
      <alignment horizontal="right" indent="1"/>
    </xf>
    <xf numFmtId="3" fontId="2408" fillId="2364" borderId="1990" xfId="0" applyNumberFormat="1" applyFont="1" applyFill="1" applyBorder="1" applyAlignment="1">
      <alignment horizontal="right" indent="1"/>
    </xf>
    <xf numFmtId="3" fontId="1797" fillId="1753" borderId="1391" xfId="0" applyNumberFormat="1" applyFont="1" applyFill="1" applyBorder="1" applyAlignment="1">
      <alignment horizontal="right" indent="1"/>
    </xf>
    <xf numFmtId="3" fontId="1848" fillId="1804" borderId="1441" xfId="0" applyNumberFormat="1" applyFont="1" applyFill="1" applyBorder="1" applyAlignment="1">
      <alignment horizontal="right" indent="1"/>
    </xf>
    <xf numFmtId="3" fontId="1899" fillId="1855" borderId="1491" xfId="0" applyNumberFormat="1" applyFont="1" applyFill="1" applyBorder="1" applyAlignment="1">
      <alignment horizontal="right" indent="1"/>
    </xf>
    <xf numFmtId="3" fontId="1950" fillId="1906" borderId="1541" xfId="0" applyNumberFormat="1" applyFont="1" applyFill="1" applyBorder="1" applyAlignment="1">
      <alignment horizontal="right" indent="1"/>
    </xf>
    <xf numFmtId="3" fontId="2001" fillId="1957" borderId="1591" xfId="0" applyNumberFormat="1" applyFont="1" applyFill="1" applyBorder="1" applyAlignment="1">
      <alignment horizontal="right" indent="1"/>
    </xf>
    <xf numFmtId="3" fontId="2052" fillId="2008" borderId="1641" xfId="0" applyNumberFormat="1" applyFont="1" applyFill="1" applyBorder="1" applyAlignment="1">
      <alignment horizontal="right" indent="1"/>
    </xf>
    <xf numFmtId="3" fontId="2103" fillId="2059" borderId="1691" xfId="0" applyNumberFormat="1" applyFont="1" applyFill="1" applyBorder="1" applyAlignment="1">
      <alignment horizontal="right" indent="1"/>
    </xf>
    <xf numFmtId="3" fontId="2154" fillId="2110" borderId="1741" xfId="0" applyNumberFormat="1" applyFont="1" applyFill="1" applyBorder="1" applyAlignment="1">
      <alignment horizontal="right" indent="1"/>
    </xf>
    <xf numFmtId="3" fontId="2205" fillId="2161" borderId="1791" xfId="0" applyNumberFormat="1" applyFont="1" applyFill="1" applyBorder="1" applyAlignment="1">
      <alignment horizontal="right" indent="1"/>
    </xf>
    <xf numFmtId="3" fontId="2256" fillId="2212" borderId="1841" xfId="0" applyNumberFormat="1" applyFont="1" applyFill="1" applyBorder="1" applyAlignment="1">
      <alignment horizontal="right" indent="1"/>
    </xf>
    <xf numFmtId="3" fontId="2307" fillId="2263" borderId="1891" xfId="0" applyNumberFormat="1" applyFont="1" applyFill="1" applyBorder="1" applyAlignment="1">
      <alignment horizontal="right" indent="1"/>
    </xf>
    <xf numFmtId="3" fontId="2358" fillId="2314" borderId="1941" xfId="0" applyNumberFormat="1" applyFont="1" applyFill="1" applyBorder="1" applyAlignment="1">
      <alignment horizontal="right" indent="1"/>
    </xf>
    <xf numFmtId="3" fontId="2409" fillId="2365" borderId="1991" xfId="0" applyNumberFormat="1" applyFont="1" applyFill="1" applyBorder="1" applyAlignment="1">
      <alignment horizontal="right" indent="1"/>
    </xf>
    <xf numFmtId="3" fontId="1798" fillId="1754" borderId="1392" xfId="0" applyNumberFormat="1" applyFont="1" applyFill="1" applyBorder="1" applyAlignment="1">
      <alignment horizontal="right" indent="1"/>
    </xf>
    <xf numFmtId="3" fontId="1849" fillId="1805" borderId="1442" xfId="0" applyNumberFormat="1" applyFont="1" applyFill="1" applyBorder="1" applyAlignment="1">
      <alignment horizontal="right" indent="1"/>
    </xf>
    <xf numFmtId="3" fontId="1900" fillId="1856" borderId="1492" xfId="0" applyNumberFormat="1" applyFont="1" applyFill="1" applyBorder="1" applyAlignment="1">
      <alignment horizontal="right" indent="1"/>
    </xf>
    <xf numFmtId="3" fontId="1951" fillId="1907" borderId="1542" xfId="0" applyNumberFormat="1" applyFont="1" applyFill="1" applyBorder="1" applyAlignment="1">
      <alignment horizontal="right" indent="1"/>
    </xf>
    <xf numFmtId="3" fontId="2002" fillId="1958" borderId="1592" xfId="0" applyNumberFormat="1" applyFont="1" applyFill="1" applyBorder="1" applyAlignment="1">
      <alignment horizontal="right" indent="1"/>
    </xf>
    <xf numFmtId="3" fontId="2053" fillId="2009" borderId="1642" xfId="0" applyNumberFormat="1" applyFont="1" applyFill="1" applyBorder="1" applyAlignment="1">
      <alignment horizontal="right" indent="1"/>
    </xf>
    <xf numFmtId="3" fontId="2104" fillId="2060" borderId="1692" xfId="0" applyNumberFormat="1" applyFont="1" applyFill="1" applyBorder="1" applyAlignment="1">
      <alignment horizontal="right" indent="1"/>
    </xf>
    <xf numFmtId="3" fontId="2155" fillId="2111" borderId="1742" xfId="0" applyNumberFormat="1" applyFont="1" applyFill="1" applyBorder="1" applyAlignment="1">
      <alignment horizontal="right" indent="1"/>
    </xf>
    <xf numFmtId="3" fontId="2206" fillId="2162" borderId="1792" xfId="0" applyNumberFormat="1" applyFont="1" applyFill="1" applyBorder="1" applyAlignment="1">
      <alignment horizontal="right" indent="1"/>
    </xf>
    <xf numFmtId="3" fontId="2257" fillId="2213" borderId="1842" xfId="0" applyNumberFormat="1" applyFont="1" applyFill="1" applyBorder="1" applyAlignment="1">
      <alignment horizontal="right" indent="1"/>
    </xf>
    <xf numFmtId="3" fontId="2308" fillId="2264" borderId="1892" xfId="0" applyNumberFormat="1" applyFont="1" applyFill="1" applyBorder="1" applyAlignment="1">
      <alignment horizontal="right" indent="1"/>
    </xf>
    <xf numFmtId="3" fontId="2359" fillId="2315" borderId="1942" xfId="0" applyNumberFormat="1" applyFont="1" applyFill="1" applyBorder="1" applyAlignment="1">
      <alignment horizontal="right" indent="1"/>
    </xf>
    <xf numFmtId="3" fontId="2410" fillId="2366" borderId="1992" xfId="0" applyNumberFormat="1" applyFont="1" applyFill="1" applyBorder="1" applyAlignment="1">
      <alignment horizontal="right" indent="1"/>
    </xf>
    <xf numFmtId="3" fontId="1799" fillId="1755" borderId="1393" xfId="0" applyNumberFormat="1" applyFont="1" applyFill="1" applyBorder="1" applyAlignment="1">
      <alignment horizontal="right" indent="1"/>
    </xf>
    <xf numFmtId="3" fontId="1850" fillId="1806" borderId="1443" xfId="0" applyNumberFormat="1" applyFont="1" applyFill="1" applyBorder="1" applyAlignment="1">
      <alignment horizontal="right" indent="1"/>
    </xf>
    <xf numFmtId="3" fontId="1901" fillId="1857" borderId="1493" xfId="0" applyNumberFormat="1" applyFont="1" applyFill="1" applyBorder="1" applyAlignment="1">
      <alignment horizontal="right" indent="1"/>
    </xf>
    <xf numFmtId="3" fontId="1952" fillId="1908" borderId="1543" xfId="0" applyNumberFormat="1" applyFont="1" applyFill="1" applyBorder="1" applyAlignment="1">
      <alignment horizontal="right" indent="1"/>
    </xf>
    <xf numFmtId="3" fontId="2003" fillId="1959" borderId="1593" xfId="0" applyNumberFormat="1" applyFont="1" applyFill="1" applyBorder="1" applyAlignment="1">
      <alignment horizontal="right" indent="1"/>
    </xf>
    <xf numFmtId="3" fontId="2054" fillId="2010" borderId="1643" xfId="0" applyNumberFormat="1" applyFont="1" applyFill="1" applyBorder="1" applyAlignment="1">
      <alignment horizontal="right" indent="1"/>
    </xf>
    <xf numFmtId="3" fontId="2105" fillId="2061" borderId="1693" xfId="0" applyNumberFormat="1" applyFont="1" applyFill="1" applyBorder="1" applyAlignment="1">
      <alignment horizontal="right" indent="1"/>
    </xf>
    <xf numFmtId="3" fontId="2156" fillId="2112" borderId="1743" xfId="0" applyNumberFormat="1" applyFont="1" applyFill="1" applyBorder="1" applyAlignment="1">
      <alignment horizontal="right" indent="1"/>
    </xf>
    <xf numFmtId="3" fontId="2207" fillId="2163" borderId="1793" xfId="0" applyNumberFormat="1" applyFont="1" applyFill="1" applyBorder="1" applyAlignment="1">
      <alignment horizontal="right" indent="1"/>
    </xf>
    <xf numFmtId="3" fontId="2258" fillId="2214" borderId="1843" xfId="0" applyNumberFormat="1" applyFont="1" applyFill="1" applyBorder="1" applyAlignment="1">
      <alignment horizontal="right" indent="1"/>
    </xf>
    <xf numFmtId="3" fontId="2309" fillId="2265" borderId="1893" xfId="0" applyNumberFormat="1" applyFont="1" applyFill="1" applyBorder="1" applyAlignment="1">
      <alignment horizontal="right" indent="1"/>
    </xf>
    <xf numFmtId="3" fontId="2360" fillId="2316" borderId="1943" xfId="0" applyNumberFormat="1" applyFont="1" applyFill="1" applyBorder="1" applyAlignment="1">
      <alignment horizontal="right" indent="1"/>
    </xf>
    <xf numFmtId="3" fontId="2411" fillId="2367" borderId="1993" xfId="0" applyNumberFormat="1" applyFont="1" applyFill="1" applyBorder="1" applyAlignment="1">
      <alignment horizontal="right" indent="1"/>
    </xf>
    <xf numFmtId="3" fontId="1800" fillId="1756" borderId="1394" xfId="0" applyNumberFormat="1" applyFont="1" applyFill="1" applyBorder="1" applyAlignment="1">
      <alignment horizontal="right" indent="1"/>
    </xf>
    <xf numFmtId="3" fontId="1851" fillId="1807" borderId="1444" xfId="0" applyNumberFormat="1" applyFont="1" applyFill="1" applyBorder="1" applyAlignment="1">
      <alignment horizontal="right" indent="1"/>
    </xf>
    <xf numFmtId="3" fontId="1902" fillId="1858" borderId="1494" xfId="0" applyNumberFormat="1" applyFont="1" applyFill="1" applyBorder="1" applyAlignment="1">
      <alignment horizontal="right" indent="1"/>
    </xf>
    <xf numFmtId="3" fontId="1953" fillId="1909" borderId="1544" xfId="0" applyNumberFormat="1" applyFont="1" applyFill="1" applyBorder="1" applyAlignment="1">
      <alignment horizontal="right" indent="1"/>
    </xf>
    <xf numFmtId="3" fontId="2004" fillId="1960" borderId="1594" xfId="0" applyNumberFormat="1" applyFont="1" applyFill="1" applyBorder="1" applyAlignment="1">
      <alignment horizontal="right" indent="1"/>
    </xf>
    <xf numFmtId="3" fontId="2055" fillId="2011" borderId="1644" xfId="0" applyNumberFormat="1" applyFont="1" applyFill="1" applyBorder="1" applyAlignment="1">
      <alignment horizontal="right" indent="1"/>
    </xf>
    <xf numFmtId="3" fontId="2106" fillId="2062" borderId="1694" xfId="0" applyNumberFormat="1" applyFont="1" applyFill="1" applyBorder="1" applyAlignment="1">
      <alignment horizontal="right" indent="1"/>
    </xf>
    <xf numFmtId="3" fontId="2157" fillId="2113" borderId="1744" xfId="0" applyNumberFormat="1" applyFont="1" applyFill="1" applyBorder="1" applyAlignment="1">
      <alignment horizontal="right" indent="1"/>
    </xf>
    <xf numFmtId="3" fontId="2208" fillId="2164" borderId="1794" xfId="0" applyNumberFormat="1" applyFont="1" applyFill="1" applyBorder="1" applyAlignment="1">
      <alignment horizontal="right" indent="1"/>
    </xf>
    <xf numFmtId="3" fontId="2259" fillId="2215" borderId="1844" xfId="0" applyNumberFormat="1" applyFont="1" applyFill="1" applyBorder="1" applyAlignment="1">
      <alignment horizontal="right" indent="1"/>
    </xf>
    <xf numFmtId="3" fontId="2310" fillId="2266" borderId="1894" xfId="0" applyNumberFormat="1" applyFont="1" applyFill="1" applyBorder="1" applyAlignment="1">
      <alignment horizontal="right" indent="1"/>
    </xf>
    <xf numFmtId="3" fontId="2361" fillId="2317" borderId="1944" xfId="0" applyNumberFormat="1" applyFont="1" applyFill="1" applyBorder="1" applyAlignment="1">
      <alignment horizontal="right" indent="1"/>
    </xf>
    <xf numFmtId="3" fontId="2412" fillId="2368" borderId="1994" xfId="0" applyNumberFormat="1" applyFont="1" applyFill="1" applyBorder="1" applyAlignment="1">
      <alignment horizontal="right" indent="1"/>
    </xf>
    <xf numFmtId="3" fontId="1801" fillId="1757" borderId="1395" xfId="0" applyNumberFormat="1" applyFont="1" applyFill="1" applyBorder="1" applyAlignment="1">
      <alignment horizontal="right" indent="1"/>
    </xf>
    <xf numFmtId="3" fontId="1852" fillId="1808" borderId="1445" xfId="0" applyNumberFormat="1" applyFont="1" applyFill="1" applyBorder="1" applyAlignment="1">
      <alignment horizontal="right" indent="1"/>
    </xf>
    <xf numFmtId="3" fontId="1903" fillId="1859" borderId="1495" xfId="0" applyNumberFormat="1" applyFont="1" applyFill="1" applyBorder="1" applyAlignment="1">
      <alignment horizontal="right" indent="1"/>
    </xf>
    <xf numFmtId="3" fontId="1954" fillId="1910" borderId="1545" xfId="0" applyNumberFormat="1" applyFont="1" applyFill="1" applyBorder="1" applyAlignment="1">
      <alignment horizontal="right" indent="1"/>
    </xf>
    <xf numFmtId="3" fontId="2005" fillId="1961" borderId="1595" xfId="0" applyNumberFormat="1" applyFont="1" applyFill="1" applyBorder="1" applyAlignment="1">
      <alignment horizontal="right" indent="1"/>
    </xf>
    <xf numFmtId="3" fontId="2056" fillId="2012" borderId="1645" xfId="0" applyNumberFormat="1" applyFont="1" applyFill="1" applyBorder="1" applyAlignment="1">
      <alignment horizontal="right" indent="1"/>
    </xf>
    <xf numFmtId="3" fontId="2107" fillId="2063" borderId="1695" xfId="0" applyNumberFormat="1" applyFont="1" applyFill="1" applyBorder="1" applyAlignment="1">
      <alignment horizontal="right" indent="1"/>
    </xf>
    <xf numFmtId="3" fontId="2158" fillId="2114" borderId="1745" xfId="0" applyNumberFormat="1" applyFont="1" applyFill="1" applyBorder="1" applyAlignment="1">
      <alignment horizontal="right" indent="1"/>
    </xf>
    <xf numFmtId="3" fontId="2209" fillId="2165" borderId="1795" xfId="0" applyNumberFormat="1" applyFont="1" applyFill="1" applyBorder="1" applyAlignment="1">
      <alignment horizontal="right" indent="1"/>
    </xf>
    <xf numFmtId="3" fontId="2260" fillId="2216" borderId="1845" xfId="0" applyNumberFormat="1" applyFont="1" applyFill="1" applyBorder="1" applyAlignment="1">
      <alignment horizontal="right" indent="1"/>
    </xf>
    <xf numFmtId="3" fontId="2311" fillId="2267" borderId="1895" xfId="0" applyNumberFormat="1" applyFont="1" applyFill="1" applyBorder="1" applyAlignment="1">
      <alignment horizontal="right" indent="1"/>
    </xf>
    <xf numFmtId="3" fontId="2362" fillId="2318" borderId="1945" xfId="0" applyNumberFormat="1" applyFont="1" applyFill="1" applyBorder="1" applyAlignment="1">
      <alignment horizontal="right" indent="1"/>
    </xf>
    <xf numFmtId="3" fontId="2413" fillId="2369" borderId="1995" xfId="0" applyNumberFormat="1" applyFont="1" applyFill="1" applyBorder="1" applyAlignment="1">
      <alignment horizontal="right" indent="1"/>
    </xf>
    <xf numFmtId="3" fontId="1802" fillId="1758" borderId="1396" xfId="0" applyNumberFormat="1" applyFont="1" applyFill="1" applyBorder="1" applyAlignment="1">
      <alignment horizontal="right" indent="1"/>
    </xf>
    <xf numFmtId="3" fontId="1853" fillId="1809" borderId="1446" xfId="0" applyNumberFormat="1" applyFont="1" applyFill="1" applyBorder="1" applyAlignment="1">
      <alignment horizontal="right" indent="1"/>
    </xf>
    <xf numFmtId="3" fontId="1904" fillId="1860" borderId="1496" xfId="0" applyNumberFormat="1" applyFont="1" applyFill="1" applyBorder="1" applyAlignment="1">
      <alignment horizontal="right" indent="1"/>
    </xf>
    <xf numFmtId="3" fontId="1955" fillId="1911" borderId="1546" xfId="0" applyNumberFormat="1" applyFont="1" applyFill="1" applyBorder="1" applyAlignment="1">
      <alignment horizontal="right" indent="1"/>
    </xf>
    <xf numFmtId="3" fontId="2006" fillId="1962" borderId="1596" xfId="0" applyNumberFormat="1" applyFont="1" applyFill="1" applyBorder="1" applyAlignment="1">
      <alignment horizontal="right" indent="1"/>
    </xf>
    <xf numFmtId="3" fontId="2057" fillId="2013" borderId="1646" xfId="0" applyNumberFormat="1" applyFont="1" applyFill="1" applyBorder="1" applyAlignment="1">
      <alignment horizontal="right" indent="1"/>
    </xf>
    <xf numFmtId="3" fontId="2108" fillId="2064" borderId="1696" xfId="0" applyNumberFormat="1" applyFont="1" applyFill="1" applyBorder="1" applyAlignment="1">
      <alignment horizontal="right" indent="1"/>
    </xf>
    <xf numFmtId="3" fontId="2159" fillId="2115" borderId="1746" xfId="0" applyNumberFormat="1" applyFont="1" applyFill="1" applyBorder="1" applyAlignment="1">
      <alignment horizontal="right" indent="1"/>
    </xf>
    <xf numFmtId="3" fontId="2210" fillId="2166" borderId="1796" xfId="0" applyNumberFormat="1" applyFont="1" applyFill="1" applyBorder="1" applyAlignment="1">
      <alignment horizontal="right" indent="1"/>
    </xf>
    <xf numFmtId="3" fontId="2261" fillId="2217" borderId="1846" xfId="0" applyNumberFormat="1" applyFont="1" applyFill="1" applyBorder="1" applyAlignment="1">
      <alignment horizontal="right" indent="1"/>
    </xf>
    <xf numFmtId="3" fontId="2312" fillId="2268" borderId="1896" xfId="0" applyNumberFormat="1" applyFont="1" applyFill="1" applyBorder="1" applyAlignment="1">
      <alignment horizontal="right" indent="1"/>
    </xf>
    <xf numFmtId="3" fontId="2363" fillId="2319" borderId="1946" xfId="0" applyNumberFormat="1" applyFont="1" applyFill="1" applyBorder="1" applyAlignment="1">
      <alignment horizontal="right" indent="1"/>
    </xf>
    <xf numFmtId="3" fontId="2414" fillId="2370" borderId="1996" xfId="0" applyNumberFormat="1" applyFont="1" applyFill="1" applyBorder="1" applyAlignment="1">
      <alignment horizontal="right" indent="1"/>
    </xf>
    <xf numFmtId="3" fontId="1803" fillId="1759" borderId="1397" xfId="0" applyNumberFormat="1" applyFont="1" applyFill="1" applyBorder="1" applyAlignment="1">
      <alignment horizontal="right" indent="1"/>
    </xf>
    <xf numFmtId="3" fontId="1854" fillId="1810" borderId="1447" xfId="0" applyNumberFormat="1" applyFont="1" applyFill="1" applyBorder="1" applyAlignment="1">
      <alignment horizontal="right" indent="1"/>
    </xf>
    <xf numFmtId="3" fontId="1905" fillId="1861" borderId="1497" xfId="0" applyNumberFormat="1" applyFont="1" applyFill="1" applyBorder="1" applyAlignment="1">
      <alignment horizontal="right" indent="1"/>
    </xf>
    <xf numFmtId="3" fontId="1956" fillId="1912" borderId="1547" xfId="0" applyNumberFormat="1" applyFont="1" applyFill="1" applyBorder="1" applyAlignment="1">
      <alignment horizontal="right" indent="1"/>
    </xf>
    <xf numFmtId="3" fontId="2007" fillId="1963" borderId="1597" xfId="0" applyNumberFormat="1" applyFont="1" applyFill="1" applyBorder="1" applyAlignment="1">
      <alignment horizontal="right" indent="1"/>
    </xf>
    <xf numFmtId="3" fontId="2058" fillId="2014" borderId="1647" xfId="0" applyNumberFormat="1" applyFont="1" applyFill="1" applyBorder="1" applyAlignment="1">
      <alignment horizontal="right" indent="1"/>
    </xf>
    <xf numFmtId="3" fontId="2109" fillId="2065" borderId="1697" xfId="0" applyNumberFormat="1" applyFont="1" applyFill="1" applyBorder="1" applyAlignment="1">
      <alignment horizontal="right" indent="1"/>
    </xf>
    <xf numFmtId="3" fontId="2160" fillId="2116" borderId="1747" xfId="0" applyNumberFormat="1" applyFont="1" applyFill="1" applyBorder="1" applyAlignment="1">
      <alignment horizontal="right" indent="1"/>
    </xf>
    <xf numFmtId="3" fontId="2211" fillId="2167" borderId="1797" xfId="0" applyNumberFormat="1" applyFont="1" applyFill="1" applyBorder="1" applyAlignment="1">
      <alignment horizontal="right" indent="1"/>
    </xf>
    <xf numFmtId="3" fontId="2262" fillId="2218" borderId="1847" xfId="0" applyNumberFormat="1" applyFont="1" applyFill="1" applyBorder="1" applyAlignment="1">
      <alignment horizontal="right" indent="1"/>
    </xf>
    <xf numFmtId="3" fontId="2313" fillId="2269" borderId="1897" xfId="0" applyNumberFormat="1" applyFont="1" applyFill="1" applyBorder="1" applyAlignment="1">
      <alignment horizontal="right" indent="1"/>
    </xf>
    <xf numFmtId="3" fontId="2364" fillId="2320" borderId="1947" xfId="0" applyNumberFormat="1" applyFont="1" applyFill="1" applyBorder="1" applyAlignment="1">
      <alignment horizontal="right" indent="1"/>
    </xf>
    <xf numFmtId="3" fontId="2415" fillId="2371" borderId="1997" xfId="0" applyNumberFormat="1" applyFont="1" applyFill="1" applyBorder="1" applyAlignment="1">
      <alignment horizontal="right" indent="1"/>
    </xf>
    <xf numFmtId="3" fontId="1804" fillId="1760" borderId="1398" xfId="0" applyNumberFormat="1" applyFont="1" applyFill="1" applyBorder="1" applyAlignment="1">
      <alignment horizontal="right" indent="1"/>
    </xf>
    <xf numFmtId="3" fontId="1855" fillId="1811" borderId="1448" xfId="0" applyNumberFormat="1" applyFont="1" applyFill="1" applyBorder="1" applyAlignment="1">
      <alignment horizontal="right" indent="1"/>
    </xf>
    <xf numFmtId="3" fontId="1906" fillId="1862" borderId="1498" xfId="0" applyNumberFormat="1" applyFont="1" applyFill="1" applyBorder="1" applyAlignment="1">
      <alignment horizontal="right" indent="1"/>
    </xf>
    <xf numFmtId="3" fontId="1957" fillId="1913" borderId="1548" xfId="0" applyNumberFormat="1" applyFont="1" applyFill="1" applyBorder="1" applyAlignment="1">
      <alignment horizontal="right" indent="1"/>
    </xf>
    <xf numFmtId="3" fontId="2008" fillId="1964" borderId="1598" xfId="0" applyNumberFormat="1" applyFont="1" applyFill="1" applyBorder="1" applyAlignment="1">
      <alignment horizontal="right" indent="1"/>
    </xf>
    <xf numFmtId="3" fontId="2059" fillId="2015" borderId="1648" xfId="0" applyNumberFormat="1" applyFont="1" applyFill="1" applyBorder="1" applyAlignment="1">
      <alignment horizontal="right" indent="1"/>
    </xf>
    <xf numFmtId="3" fontId="2110" fillId="2066" borderId="1698" xfId="0" applyNumberFormat="1" applyFont="1" applyFill="1" applyBorder="1" applyAlignment="1">
      <alignment horizontal="right" indent="1"/>
    </xf>
    <xf numFmtId="3" fontId="2161" fillId="2117" borderId="1748" xfId="0" applyNumberFormat="1" applyFont="1" applyFill="1" applyBorder="1" applyAlignment="1">
      <alignment horizontal="right" indent="1"/>
    </xf>
    <xf numFmtId="3" fontId="2212" fillId="2168" borderId="1798" xfId="0" applyNumberFormat="1" applyFont="1" applyFill="1" applyBorder="1" applyAlignment="1">
      <alignment horizontal="right" indent="1"/>
    </xf>
    <xf numFmtId="3" fontId="2263" fillId="2219" borderId="1848" xfId="0" applyNumberFormat="1" applyFont="1" applyFill="1" applyBorder="1" applyAlignment="1">
      <alignment horizontal="right" indent="1"/>
    </xf>
    <xf numFmtId="3" fontId="2314" fillId="2270" borderId="1898" xfId="0" applyNumberFormat="1" applyFont="1" applyFill="1" applyBorder="1" applyAlignment="1">
      <alignment horizontal="right" indent="1"/>
    </xf>
    <xf numFmtId="3" fontId="2365" fillId="2321" borderId="1948" xfId="0" applyNumberFormat="1" applyFont="1" applyFill="1" applyBorder="1" applyAlignment="1">
      <alignment horizontal="right" indent="1"/>
    </xf>
    <xf numFmtId="3" fontId="2416" fillId="2372" borderId="1998" xfId="0" applyNumberFormat="1" applyFont="1" applyFill="1" applyBorder="1" applyAlignment="1">
      <alignment horizontal="right" indent="1"/>
    </xf>
    <xf numFmtId="3" fontId="1805" fillId="1761" borderId="1399" xfId="0" applyNumberFormat="1" applyFont="1" applyFill="1" applyBorder="1" applyAlignment="1">
      <alignment horizontal="right" indent="1"/>
    </xf>
    <xf numFmtId="3" fontId="1856" fillId="1812" borderId="1449" xfId="0" applyNumberFormat="1" applyFont="1" applyFill="1" applyBorder="1" applyAlignment="1">
      <alignment horizontal="right" indent="1"/>
    </xf>
    <xf numFmtId="3" fontId="1907" fillId="1863" borderId="1499" xfId="0" applyNumberFormat="1" applyFont="1" applyFill="1" applyBorder="1" applyAlignment="1">
      <alignment horizontal="right" indent="1"/>
    </xf>
    <xf numFmtId="3" fontId="1958" fillId="1914" borderId="1549" xfId="0" applyNumberFormat="1" applyFont="1" applyFill="1" applyBorder="1" applyAlignment="1">
      <alignment horizontal="right" indent="1"/>
    </xf>
    <xf numFmtId="3" fontId="2009" fillId="1965" borderId="1599" xfId="0" applyNumberFormat="1" applyFont="1" applyFill="1" applyBorder="1" applyAlignment="1">
      <alignment horizontal="right" indent="1"/>
    </xf>
    <xf numFmtId="3" fontId="2060" fillId="2016" borderId="1649" xfId="0" applyNumberFormat="1" applyFont="1" applyFill="1" applyBorder="1" applyAlignment="1">
      <alignment horizontal="right" indent="1"/>
    </xf>
    <xf numFmtId="3" fontId="2111" fillId="2067" borderId="1699" xfId="0" applyNumberFormat="1" applyFont="1" applyFill="1" applyBorder="1" applyAlignment="1">
      <alignment horizontal="right" indent="1"/>
    </xf>
    <xf numFmtId="3" fontId="2162" fillId="2118" borderId="1749" xfId="0" applyNumberFormat="1" applyFont="1" applyFill="1" applyBorder="1" applyAlignment="1">
      <alignment horizontal="right" indent="1"/>
    </xf>
    <xf numFmtId="3" fontId="2213" fillId="2169" borderId="1799" xfId="0" applyNumberFormat="1" applyFont="1" applyFill="1" applyBorder="1" applyAlignment="1">
      <alignment horizontal="right" indent="1"/>
    </xf>
    <xf numFmtId="3" fontId="2264" fillId="2220" borderId="1849" xfId="0" applyNumberFormat="1" applyFont="1" applyFill="1" applyBorder="1" applyAlignment="1">
      <alignment horizontal="right" indent="1"/>
    </xf>
    <xf numFmtId="3" fontId="2315" fillId="2271" borderId="1899" xfId="0" applyNumberFormat="1" applyFont="1" applyFill="1" applyBorder="1" applyAlignment="1">
      <alignment horizontal="right" indent="1"/>
    </xf>
    <xf numFmtId="3" fontId="2366" fillId="2322" borderId="1949" xfId="0" applyNumberFormat="1" applyFont="1" applyFill="1" applyBorder="1" applyAlignment="1">
      <alignment horizontal="right" indent="1"/>
    </xf>
    <xf numFmtId="3" fontId="2417" fillId="2373" borderId="1999" xfId="0" applyNumberFormat="1" applyFont="1" applyFill="1" applyBorder="1" applyAlignment="1">
      <alignment horizontal="right" indent="1"/>
    </xf>
    <xf numFmtId="3" fontId="1806" fillId="1762" borderId="1400" xfId="0" applyNumberFormat="1" applyFont="1" applyFill="1" applyBorder="1" applyAlignment="1">
      <alignment horizontal="right" indent="1"/>
    </xf>
    <xf numFmtId="3" fontId="1857" fillId="1813" borderId="1450" xfId="0" applyNumberFormat="1" applyFont="1" applyFill="1" applyBorder="1" applyAlignment="1">
      <alignment horizontal="right" indent="1"/>
    </xf>
    <xf numFmtId="3" fontId="1908" fillId="1864" borderId="1500" xfId="0" applyNumberFormat="1" applyFont="1" applyFill="1" applyBorder="1" applyAlignment="1">
      <alignment horizontal="right" indent="1"/>
    </xf>
    <xf numFmtId="3" fontId="1959" fillId="1915" borderId="1550" xfId="0" applyNumberFormat="1" applyFont="1" applyFill="1" applyBorder="1" applyAlignment="1">
      <alignment horizontal="right" indent="1"/>
    </xf>
    <xf numFmtId="3" fontId="2010" fillId="1966" borderId="1600" xfId="0" applyNumberFormat="1" applyFont="1" applyFill="1" applyBorder="1" applyAlignment="1">
      <alignment horizontal="right" indent="1"/>
    </xf>
    <xf numFmtId="3" fontId="2061" fillId="2017" borderId="1650" xfId="0" applyNumberFormat="1" applyFont="1" applyFill="1" applyBorder="1" applyAlignment="1">
      <alignment horizontal="right" indent="1"/>
    </xf>
    <xf numFmtId="3" fontId="2112" fillId="2068" borderId="1700" xfId="0" applyNumberFormat="1" applyFont="1" applyFill="1" applyBorder="1" applyAlignment="1">
      <alignment horizontal="right" indent="1"/>
    </xf>
    <xf numFmtId="3" fontId="2163" fillId="2119" borderId="1750" xfId="0" applyNumberFormat="1" applyFont="1" applyFill="1" applyBorder="1" applyAlignment="1">
      <alignment horizontal="right" indent="1"/>
    </xf>
    <xf numFmtId="3" fontId="2214" fillId="2170" borderId="1800" xfId="0" applyNumberFormat="1" applyFont="1" applyFill="1" applyBorder="1" applyAlignment="1">
      <alignment horizontal="right" indent="1"/>
    </xf>
    <xf numFmtId="3" fontId="2265" fillId="2221" borderId="1850" xfId="0" applyNumberFormat="1" applyFont="1" applyFill="1" applyBorder="1" applyAlignment="1">
      <alignment horizontal="right" indent="1"/>
    </xf>
    <xf numFmtId="3" fontId="2316" fillId="2272" borderId="1900" xfId="0" applyNumberFormat="1" applyFont="1" applyFill="1" applyBorder="1" applyAlignment="1">
      <alignment horizontal="right" indent="1"/>
    </xf>
    <xf numFmtId="3" fontId="2367" fillId="2323" borderId="1950" xfId="0" applyNumberFormat="1" applyFont="1" applyFill="1" applyBorder="1" applyAlignment="1">
      <alignment horizontal="right" indent="1"/>
    </xf>
    <xf numFmtId="3" fontId="2418" fillId="2374" borderId="2000" xfId="0" applyNumberFormat="1" applyFont="1" applyFill="1" applyBorder="1" applyAlignment="1">
      <alignment horizontal="right" indent="1"/>
    </xf>
    <xf numFmtId="3" fontId="1807" fillId="1763" borderId="1401" xfId="0" applyNumberFormat="1" applyFont="1" applyFill="1" applyBorder="1" applyAlignment="1">
      <alignment horizontal="right" indent="1"/>
    </xf>
    <xf numFmtId="3" fontId="1858" fillId="1814" borderId="1451" xfId="0" applyNumberFormat="1" applyFont="1" applyFill="1" applyBorder="1" applyAlignment="1">
      <alignment horizontal="right" indent="1"/>
    </xf>
    <xf numFmtId="3" fontId="1909" fillId="1865" borderId="1501" xfId="0" applyNumberFormat="1" applyFont="1" applyFill="1" applyBorder="1" applyAlignment="1">
      <alignment horizontal="right" indent="1"/>
    </xf>
    <xf numFmtId="3" fontId="1960" fillId="1916" borderId="1551" xfId="0" applyNumberFormat="1" applyFont="1" applyFill="1" applyBorder="1" applyAlignment="1">
      <alignment horizontal="right" indent="1"/>
    </xf>
    <xf numFmtId="3" fontId="2011" fillId="1967" borderId="1601" xfId="0" applyNumberFormat="1" applyFont="1" applyFill="1" applyBorder="1" applyAlignment="1">
      <alignment horizontal="right" indent="1"/>
    </xf>
    <xf numFmtId="3" fontId="2062" fillId="2018" borderId="1651" xfId="0" applyNumberFormat="1" applyFont="1" applyFill="1" applyBorder="1" applyAlignment="1">
      <alignment horizontal="right" indent="1"/>
    </xf>
    <xf numFmtId="3" fontId="2113" fillId="2069" borderId="1701" xfId="0" applyNumberFormat="1" applyFont="1" applyFill="1" applyBorder="1" applyAlignment="1">
      <alignment horizontal="right" indent="1"/>
    </xf>
    <xf numFmtId="3" fontId="2164" fillId="2120" borderId="1751" xfId="0" applyNumberFormat="1" applyFont="1" applyFill="1" applyBorder="1" applyAlignment="1">
      <alignment horizontal="right" indent="1"/>
    </xf>
    <xf numFmtId="3" fontId="2215" fillId="2171" borderId="1801" xfId="0" applyNumberFormat="1" applyFont="1" applyFill="1" applyBorder="1" applyAlignment="1">
      <alignment horizontal="right" indent="1"/>
    </xf>
    <xf numFmtId="3" fontId="2266" fillId="2222" borderId="1851" xfId="0" applyNumberFormat="1" applyFont="1" applyFill="1" applyBorder="1" applyAlignment="1">
      <alignment horizontal="right" indent="1"/>
    </xf>
    <xf numFmtId="3" fontId="2317" fillId="2273" borderId="1901" xfId="0" applyNumberFormat="1" applyFont="1" applyFill="1" applyBorder="1" applyAlignment="1">
      <alignment horizontal="right" indent="1"/>
    </xf>
    <xf numFmtId="3" fontId="2368" fillId="2324" borderId="1951" xfId="0" applyNumberFormat="1" applyFont="1" applyFill="1" applyBorder="1" applyAlignment="1">
      <alignment horizontal="right" indent="1"/>
    </xf>
    <xf numFmtId="3" fontId="2419" fillId="2375" borderId="2001" xfId="0" applyNumberFormat="1" applyFont="1" applyFill="1" applyBorder="1" applyAlignment="1">
      <alignment horizontal="right" indent="1"/>
    </xf>
    <xf numFmtId="3" fontId="1808" fillId="1764" borderId="1402" xfId="0" applyNumberFormat="1" applyFont="1" applyFill="1" applyBorder="1" applyAlignment="1">
      <alignment horizontal="right" indent="1"/>
    </xf>
    <xf numFmtId="3" fontId="1859" fillId="1815" borderId="1452" xfId="0" applyNumberFormat="1" applyFont="1" applyFill="1" applyBorder="1" applyAlignment="1">
      <alignment horizontal="right" indent="1"/>
    </xf>
    <xf numFmtId="3" fontId="1910" fillId="1866" borderId="1502" xfId="0" applyNumberFormat="1" applyFont="1" applyFill="1" applyBorder="1" applyAlignment="1">
      <alignment horizontal="right" indent="1"/>
    </xf>
    <xf numFmtId="3" fontId="1961" fillId="1917" borderId="1552" xfId="0" applyNumberFormat="1" applyFont="1" applyFill="1" applyBorder="1" applyAlignment="1">
      <alignment horizontal="right" indent="1"/>
    </xf>
    <xf numFmtId="3" fontId="2012" fillId="1968" borderId="1602" xfId="0" applyNumberFormat="1" applyFont="1" applyFill="1" applyBorder="1" applyAlignment="1">
      <alignment horizontal="right" indent="1"/>
    </xf>
    <xf numFmtId="3" fontId="2063" fillId="2019" borderId="1652" xfId="0" applyNumberFormat="1" applyFont="1" applyFill="1" applyBorder="1" applyAlignment="1">
      <alignment horizontal="right" indent="1"/>
    </xf>
    <xf numFmtId="3" fontId="2114" fillId="2070" borderId="1702" xfId="0" applyNumberFormat="1" applyFont="1" applyFill="1" applyBorder="1" applyAlignment="1">
      <alignment horizontal="right" indent="1"/>
    </xf>
    <xf numFmtId="3" fontId="2165" fillId="2121" borderId="1752" xfId="0" applyNumberFormat="1" applyFont="1" applyFill="1" applyBorder="1" applyAlignment="1">
      <alignment horizontal="right" indent="1"/>
    </xf>
    <xf numFmtId="3" fontId="2216" fillId="2172" borderId="1802" xfId="0" applyNumberFormat="1" applyFont="1" applyFill="1" applyBorder="1" applyAlignment="1">
      <alignment horizontal="right" indent="1"/>
    </xf>
    <xf numFmtId="3" fontId="2267" fillId="2223" borderId="1852" xfId="0" applyNumberFormat="1" applyFont="1" applyFill="1" applyBorder="1" applyAlignment="1">
      <alignment horizontal="right" indent="1"/>
    </xf>
    <xf numFmtId="3" fontId="2318" fillId="2274" borderId="1902" xfId="0" applyNumberFormat="1" applyFont="1" applyFill="1" applyBorder="1" applyAlignment="1">
      <alignment horizontal="right" indent="1"/>
    </xf>
    <xf numFmtId="3" fontId="2369" fillId="2325" borderId="1952" xfId="0" applyNumberFormat="1" applyFont="1" applyFill="1" applyBorder="1" applyAlignment="1">
      <alignment horizontal="right" indent="1"/>
    </xf>
    <xf numFmtId="3" fontId="2420" fillId="2376" borderId="2002" xfId="0" applyNumberFormat="1" applyFont="1" applyFill="1" applyBorder="1" applyAlignment="1">
      <alignment horizontal="right" indent="1"/>
    </xf>
    <xf numFmtId="3" fontId="11" fillId="4" borderId="29" xfId="13" applyNumberFormat="1" applyFont="1" applyFill="1" applyBorder="1" applyAlignment="1">
      <alignment horizontal="left" vertical="center" wrapText="1" indent="1"/>
    </xf>
    <xf numFmtId="3" fontId="11" fillId="4" borderId="24" xfId="13" applyNumberFormat="1" applyFont="1" applyFill="1" applyBorder="1" applyAlignment="1">
      <alignment horizontal="left" vertical="center" wrapText="1" indent="1"/>
    </xf>
    <xf numFmtId="3" fontId="11" fillId="4" borderId="64" xfId="13" applyNumberFormat="1" applyFont="1" applyFill="1" applyBorder="1" applyAlignment="1">
      <alignment horizontal="left" vertical="center" wrapText="1" indent="1"/>
    </xf>
    <xf numFmtId="3" fontId="9" fillId="4" borderId="28" xfId="10" applyNumberFormat="1" applyFont="1" applyFill="1" applyBorder="1" applyAlignment="1" applyProtection="1">
      <alignment horizontal="left" indent="1"/>
      <protection locked="0"/>
    </xf>
    <xf numFmtId="3" fontId="33" fillId="0" borderId="23" xfId="13" applyNumberFormat="1" applyFont="1" applyBorder="1" applyAlignment="1">
      <alignment horizontal="left"/>
    </xf>
    <xf numFmtId="3" fontId="9" fillId="4" borderId="2006" xfId="7" applyNumberFormat="1" applyFont="1" applyFill="1" applyBorder="1" applyAlignment="1" applyProtection="1">
      <alignment horizontal="right" indent="1"/>
      <protection locked="0"/>
    </xf>
    <xf numFmtId="3" fontId="1083" fillId="1039" borderId="1291" xfId="0" applyNumberFormat="1" applyFont="1" applyFill="1" applyBorder="1" applyAlignment="1" applyProtection="1">
      <alignment horizontal="right" indent="1"/>
      <protection locked="0"/>
    </xf>
    <xf numFmtId="3" fontId="1134" fillId="1090" borderId="2007" xfId="0" applyNumberFormat="1" applyFont="1" applyFill="1" applyBorder="1" applyAlignment="1" applyProtection="1">
      <alignment horizontal="right" indent="1"/>
      <protection locked="0"/>
    </xf>
    <xf numFmtId="3" fontId="1185" fillId="1141" borderId="2007" xfId="0" applyNumberFormat="1" applyFont="1" applyFill="1" applyBorder="1" applyAlignment="1" applyProtection="1">
      <alignment horizontal="right" indent="1"/>
      <protection locked="0"/>
    </xf>
    <xf numFmtId="3" fontId="1236" fillId="1192" borderId="2007" xfId="0" applyNumberFormat="1" applyFont="1" applyFill="1" applyBorder="1" applyAlignment="1" applyProtection="1">
      <alignment horizontal="right" indent="1"/>
      <protection locked="0"/>
    </xf>
    <xf numFmtId="3" fontId="1287" fillId="1243" borderId="2006" xfId="0" applyNumberFormat="1" applyFont="1" applyFill="1" applyBorder="1" applyAlignment="1" applyProtection="1">
      <alignment horizontal="right" indent="1"/>
      <protection locked="0"/>
    </xf>
    <xf numFmtId="3" fontId="1338" fillId="1294" borderId="2007" xfId="0" applyNumberFormat="1" applyFont="1" applyFill="1" applyBorder="1" applyAlignment="1" applyProtection="1">
      <alignment horizontal="right" indent="1"/>
      <protection locked="0"/>
    </xf>
    <xf numFmtId="3" fontId="1389" fillId="1345" borderId="2007" xfId="0" applyNumberFormat="1" applyFont="1" applyFill="1" applyBorder="1" applyAlignment="1" applyProtection="1">
      <alignment horizontal="right" indent="1"/>
      <protection locked="0"/>
    </xf>
    <xf numFmtId="3" fontId="1440" fillId="1396" borderId="2007" xfId="0" applyNumberFormat="1" applyFont="1" applyFill="1" applyBorder="1" applyAlignment="1" applyProtection="1">
      <alignment horizontal="right" indent="1"/>
      <protection locked="0"/>
    </xf>
    <xf numFmtId="3" fontId="1491" fillId="1447" borderId="2007" xfId="0" applyNumberFormat="1" applyFont="1" applyFill="1" applyBorder="1" applyAlignment="1" applyProtection="1">
      <alignment horizontal="right" indent="1"/>
      <protection locked="0"/>
    </xf>
    <xf numFmtId="3" fontId="1542" fillId="1498" borderId="2006" xfId="0" applyNumberFormat="1" applyFont="1" applyFill="1" applyBorder="1" applyAlignment="1" applyProtection="1">
      <alignment horizontal="right" indent="1"/>
      <protection locked="0"/>
    </xf>
    <xf numFmtId="3" fontId="1593" fillId="1549" borderId="2007" xfId="0" applyNumberFormat="1" applyFont="1" applyFill="1" applyBorder="1" applyAlignment="1" applyProtection="1">
      <alignment horizontal="right" indent="1"/>
      <protection locked="0"/>
    </xf>
    <xf numFmtId="3" fontId="1644" fillId="1600" borderId="2007" xfId="0" applyNumberFormat="1" applyFont="1" applyFill="1" applyBorder="1" applyAlignment="1" applyProtection="1">
      <alignment horizontal="right" indent="1"/>
      <protection locked="0"/>
    </xf>
    <xf numFmtId="3" fontId="1695" fillId="1651" borderId="2007" xfId="0" applyNumberFormat="1" applyFont="1" applyFill="1" applyBorder="1" applyAlignment="1" applyProtection="1">
      <alignment horizontal="right" indent="1"/>
      <protection locked="0"/>
    </xf>
    <xf numFmtId="3" fontId="1084" fillId="1040" borderId="1292" xfId="0" applyNumberFormat="1" applyFont="1" applyFill="1" applyBorder="1" applyAlignment="1" applyProtection="1">
      <alignment horizontal="right" indent="1"/>
      <protection locked="0"/>
    </xf>
    <xf numFmtId="3" fontId="1135" fillId="1091" borderId="2007" xfId="0" applyNumberFormat="1" applyFont="1" applyFill="1" applyBorder="1" applyAlignment="1" applyProtection="1">
      <alignment horizontal="right" indent="1"/>
      <protection locked="0"/>
    </xf>
    <xf numFmtId="3" fontId="1186" fillId="1142" borderId="2007" xfId="0" applyNumberFormat="1" applyFont="1" applyFill="1" applyBorder="1" applyAlignment="1" applyProtection="1">
      <alignment horizontal="right" indent="1"/>
      <protection locked="0"/>
    </xf>
    <xf numFmtId="3" fontId="1237" fillId="1193" borderId="2007" xfId="0" applyNumberFormat="1" applyFont="1" applyFill="1" applyBorder="1" applyAlignment="1" applyProtection="1">
      <alignment horizontal="right" indent="1"/>
      <protection locked="0"/>
    </xf>
    <xf numFmtId="3" fontId="1288" fillId="1244" borderId="2006" xfId="0" applyNumberFormat="1" applyFont="1" applyFill="1" applyBorder="1" applyAlignment="1" applyProtection="1">
      <alignment horizontal="right" indent="1"/>
      <protection locked="0"/>
    </xf>
    <xf numFmtId="3" fontId="1339" fillId="1295" borderId="2007" xfId="0" applyNumberFormat="1" applyFont="1" applyFill="1" applyBorder="1" applyAlignment="1" applyProtection="1">
      <alignment horizontal="right" indent="1"/>
      <protection locked="0"/>
    </xf>
    <xf numFmtId="3" fontId="1390" fillId="1346" borderId="2007" xfId="0" applyNumberFormat="1" applyFont="1" applyFill="1" applyBorder="1" applyAlignment="1" applyProtection="1">
      <alignment horizontal="right" indent="1"/>
      <protection locked="0"/>
    </xf>
    <xf numFmtId="3" fontId="1441" fillId="1397" borderId="2007" xfId="0" applyNumberFormat="1" applyFont="1" applyFill="1" applyBorder="1" applyAlignment="1" applyProtection="1">
      <alignment horizontal="right" indent="1"/>
      <protection locked="0"/>
    </xf>
    <xf numFmtId="3" fontId="1492" fillId="1448" borderId="2007" xfId="0" applyNumberFormat="1" applyFont="1" applyFill="1" applyBorder="1" applyAlignment="1" applyProtection="1">
      <alignment horizontal="right" indent="1"/>
      <protection locked="0"/>
    </xf>
    <xf numFmtId="3" fontId="1543" fillId="1499" borderId="2006" xfId="0" applyNumberFormat="1" applyFont="1" applyFill="1" applyBorder="1" applyAlignment="1" applyProtection="1">
      <alignment horizontal="right" indent="1"/>
      <protection locked="0"/>
    </xf>
    <xf numFmtId="3" fontId="1594" fillId="1550" borderId="2007" xfId="0" applyNumberFormat="1" applyFont="1" applyFill="1" applyBorder="1" applyAlignment="1" applyProtection="1">
      <alignment horizontal="right" indent="1"/>
      <protection locked="0"/>
    </xf>
    <xf numFmtId="3" fontId="1645" fillId="1601" borderId="2007" xfId="0" applyNumberFormat="1" applyFont="1" applyFill="1" applyBorder="1" applyAlignment="1" applyProtection="1">
      <alignment horizontal="right" indent="1"/>
      <protection locked="0"/>
    </xf>
    <xf numFmtId="3" fontId="1696" fillId="1652" borderId="2007" xfId="0" applyNumberFormat="1" applyFont="1" applyFill="1" applyBorder="1" applyAlignment="1" applyProtection="1">
      <alignment horizontal="right" indent="1"/>
      <protection locked="0"/>
    </xf>
    <xf numFmtId="3" fontId="1085" fillId="1041" borderId="1293" xfId="0" applyNumberFormat="1" applyFont="1" applyFill="1" applyBorder="1" applyAlignment="1" applyProtection="1">
      <alignment horizontal="right" indent="1"/>
      <protection locked="0"/>
    </xf>
    <xf numFmtId="3" fontId="1136" fillId="1092" borderId="2007" xfId="0" applyNumberFormat="1" applyFont="1" applyFill="1" applyBorder="1" applyAlignment="1" applyProtection="1">
      <alignment horizontal="right" indent="1"/>
      <protection locked="0"/>
    </xf>
    <xf numFmtId="3" fontId="1187" fillId="1143" borderId="2007" xfId="0" applyNumberFormat="1" applyFont="1" applyFill="1" applyBorder="1" applyAlignment="1" applyProtection="1">
      <alignment horizontal="right" indent="1"/>
      <protection locked="0"/>
    </xf>
    <xf numFmtId="3" fontId="1238" fillId="1194" borderId="2007" xfId="0" applyNumberFormat="1" applyFont="1" applyFill="1" applyBorder="1" applyAlignment="1" applyProtection="1">
      <alignment horizontal="right" indent="1"/>
      <protection locked="0"/>
    </xf>
    <xf numFmtId="3" fontId="1289" fillId="1245" borderId="2006" xfId="0" applyNumberFormat="1" applyFont="1" applyFill="1" applyBorder="1" applyAlignment="1" applyProtection="1">
      <alignment horizontal="right" indent="1"/>
      <protection locked="0"/>
    </xf>
    <xf numFmtId="3" fontId="1340" fillId="1296" borderId="2007" xfId="0" applyNumberFormat="1" applyFont="1" applyFill="1" applyBorder="1" applyAlignment="1" applyProtection="1">
      <alignment horizontal="right" indent="1"/>
      <protection locked="0"/>
    </xf>
    <xf numFmtId="3" fontId="1391" fillId="1347" borderId="2007" xfId="0" applyNumberFormat="1" applyFont="1" applyFill="1" applyBorder="1" applyAlignment="1" applyProtection="1">
      <alignment horizontal="right" indent="1"/>
      <protection locked="0"/>
    </xf>
    <xf numFmtId="3" fontId="1442" fillId="1398" borderId="2007" xfId="0" applyNumberFormat="1" applyFont="1" applyFill="1" applyBorder="1" applyAlignment="1" applyProtection="1">
      <alignment horizontal="right" indent="1"/>
      <protection locked="0"/>
    </xf>
    <xf numFmtId="3" fontId="1493" fillId="1449" borderId="2007" xfId="0" applyNumberFormat="1" applyFont="1" applyFill="1" applyBorder="1" applyAlignment="1" applyProtection="1">
      <alignment horizontal="right" indent="1"/>
      <protection locked="0"/>
    </xf>
    <xf numFmtId="3" fontId="1544" fillId="1500" borderId="2006" xfId="0" applyNumberFormat="1" applyFont="1" applyFill="1" applyBorder="1" applyAlignment="1" applyProtection="1">
      <alignment horizontal="right" indent="1"/>
      <protection locked="0"/>
    </xf>
    <xf numFmtId="3" fontId="1595" fillId="1551" borderId="2007" xfId="0" applyNumberFormat="1" applyFont="1" applyFill="1" applyBorder="1" applyAlignment="1" applyProtection="1">
      <alignment horizontal="right" indent="1"/>
      <protection locked="0"/>
    </xf>
    <xf numFmtId="3" fontId="1646" fillId="1602" borderId="2007" xfId="0" applyNumberFormat="1" applyFont="1" applyFill="1" applyBorder="1" applyAlignment="1" applyProtection="1">
      <alignment horizontal="right" indent="1"/>
      <protection locked="0"/>
    </xf>
    <xf numFmtId="3" fontId="1697" fillId="1653" borderId="2007" xfId="0" applyNumberFormat="1" applyFont="1" applyFill="1" applyBorder="1" applyAlignment="1" applyProtection="1">
      <alignment horizontal="right" indent="1"/>
      <protection locked="0"/>
    </xf>
    <xf numFmtId="3" fontId="1086" fillId="1042" borderId="1294" xfId="0" applyNumberFormat="1" applyFont="1" applyFill="1" applyBorder="1" applyAlignment="1" applyProtection="1">
      <alignment horizontal="right" indent="1"/>
      <protection locked="0"/>
    </xf>
    <xf numFmtId="3" fontId="1137" fillId="1093" borderId="2007" xfId="0" applyNumberFormat="1" applyFont="1" applyFill="1" applyBorder="1" applyAlignment="1" applyProtection="1">
      <alignment horizontal="right" indent="1"/>
      <protection locked="0"/>
    </xf>
    <xf numFmtId="3" fontId="1188" fillId="1144" borderId="2007" xfId="0" applyNumberFormat="1" applyFont="1" applyFill="1" applyBorder="1" applyAlignment="1" applyProtection="1">
      <alignment horizontal="right" indent="1"/>
      <protection locked="0"/>
    </xf>
    <xf numFmtId="3" fontId="1239" fillId="1195" borderId="2007" xfId="0" applyNumberFormat="1" applyFont="1" applyFill="1" applyBorder="1" applyAlignment="1" applyProtection="1">
      <alignment horizontal="right" indent="1"/>
      <protection locked="0"/>
    </xf>
    <xf numFmtId="3" fontId="1290" fillId="1246" borderId="2006" xfId="0" applyNumberFormat="1" applyFont="1" applyFill="1" applyBorder="1" applyAlignment="1" applyProtection="1">
      <alignment horizontal="right" indent="1"/>
      <protection locked="0"/>
    </xf>
    <xf numFmtId="3" fontId="1341" fillId="1297" borderId="2007" xfId="0" applyNumberFormat="1" applyFont="1" applyFill="1" applyBorder="1" applyAlignment="1" applyProtection="1">
      <alignment horizontal="right" indent="1"/>
      <protection locked="0"/>
    </xf>
    <xf numFmtId="3" fontId="1392" fillId="1348" borderId="2007" xfId="0" applyNumberFormat="1" applyFont="1" applyFill="1" applyBorder="1" applyAlignment="1" applyProtection="1">
      <alignment horizontal="right" indent="1"/>
      <protection locked="0"/>
    </xf>
    <xf numFmtId="3" fontId="1443" fillId="1399" borderId="2007" xfId="0" applyNumberFormat="1" applyFont="1" applyFill="1" applyBorder="1" applyAlignment="1" applyProtection="1">
      <alignment horizontal="right" indent="1"/>
      <protection locked="0"/>
    </xf>
    <xf numFmtId="3" fontId="1494" fillId="1450" borderId="2007" xfId="0" applyNumberFormat="1" applyFont="1" applyFill="1" applyBorder="1" applyAlignment="1" applyProtection="1">
      <alignment horizontal="right" indent="1"/>
      <protection locked="0"/>
    </xf>
    <xf numFmtId="3" fontId="1545" fillId="1501" borderId="2006" xfId="0" applyNumberFormat="1" applyFont="1" applyFill="1" applyBorder="1" applyAlignment="1" applyProtection="1">
      <alignment horizontal="right" indent="1"/>
      <protection locked="0"/>
    </xf>
    <xf numFmtId="3" fontId="1596" fillId="1552" borderId="2007" xfId="0" applyNumberFormat="1" applyFont="1" applyFill="1" applyBorder="1" applyAlignment="1" applyProtection="1">
      <alignment horizontal="right" indent="1"/>
      <protection locked="0"/>
    </xf>
    <xf numFmtId="3" fontId="1647" fillId="1603" borderId="2007" xfId="0" applyNumberFormat="1" applyFont="1" applyFill="1" applyBorder="1" applyAlignment="1" applyProtection="1">
      <alignment horizontal="right" indent="1"/>
      <protection locked="0"/>
    </xf>
    <xf numFmtId="3" fontId="1698" fillId="1654" borderId="2007" xfId="0" applyNumberFormat="1" applyFont="1" applyFill="1" applyBorder="1" applyAlignment="1" applyProtection="1">
      <alignment horizontal="right" indent="1"/>
      <protection locked="0"/>
    </xf>
    <xf numFmtId="3" fontId="1087" fillId="1043" borderId="1295" xfId="0" applyNumberFormat="1" applyFont="1" applyFill="1" applyBorder="1" applyAlignment="1" applyProtection="1">
      <alignment horizontal="right" indent="1"/>
      <protection locked="0"/>
    </xf>
    <xf numFmtId="3" fontId="1138" fillId="1094" borderId="2007" xfId="0" applyNumberFormat="1" applyFont="1" applyFill="1" applyBorder="1" applyAlignment="1" applyProtection="1">
      <alignment horizontal="right" indent="1"/>
      <protection locked="0"/>
    </xf>
    <xf numFmtId="3" fontId="1189" fillId="1145" borderId="2007" xfId="0" applyNumberFormat="1" applyFont="1" applyFill="1" applyBorder="1" applyAlignment="1" applyProtection="1">
      <alignment horizontal="right" indent="1"/>
      <protection locked="0"/>
    </xf>
    <xf numFmtId="3" fontId="1240" fillId="1196" borderId="2007" xfId="0" applyNumberFormat="1" applyFont="1" applyFill="1" applyBorder="1" applyAlignment="1" applyProtection="1">
      <alignment horizontal="right" indent="1"/>
      <protection locked="0"/>
    </xf>
    <xf numFmtId="3" fontId="1291" fillId="1247" borderId="2006" xfId="0" applyNumberFormat="1" applyFont="1" applyFill="1" applyBorder="1" applyAlignment="1" applyProtection="1">
      <alignment horizontal="right" indent="1"/>
      <protection locked="0"/>
    </xf>
    <xf numFmtId="3" fontId="1342" fillId="1298" borderId="2007" xfId="0" applyNumberFormat="1" applyFont="1" applyFill="1" applyBorder="1" applyAlignment="1" applyProtection="1">
      <alignment horizontal="right" indent="1"/>
      <protection locked="0"/>
    </xf>
    <xf numFmtId="3" fontId="1393" fillId="1349" borderId="2007" xfId="0" applyNumberFormat="1" applyFont="1" applyFill="1" applyBorder="1" applyAlignment="1" applyProtection="1">
      <alignment horizontal="right" indent="1"/>
      <protection locked="0"/>
    </xf>
    <xf numFmtId="3" fontId="1444" fillId="1400" borderId="2007" xfId="0" applyNumberFormat="1" applyFont="1" applyFill="1" applyBorder="1" applyAlignment="1" applyProtection="1">
      <alignment horizontal="right" indent="1"/>
      <protection locked="0"/>
    </xf>
    <xf numFmtId="3" fontId="1495" fillId="1451" borderId="2007" xfId="0" applyNumberFormat="1" applyFont="1" applyFill="1" applyBorder="1" applyAlignment="1" applyProtection="1">
      <alignment horizontal="right" indent="1"/>
      <protection locked="0"/>
    </xf>
    <xf numFmtId="3" fontId="1546" fillId="1502" borderId="2006" xfId="0" applyNumberFormat="1" applyFont="1" applyFill="1" applyBorder="1" applyAlignment="1" applyProtection="1">
      <alignment horizontal="right" indent="1"/>
      <protection locked="0"/>
    </xf>
    <xf numFmtId="3" fontId="1597" fillId="1553" borderId="2007" xfId="0" applyNumberFormat="1" applyFont="1" applyFill="1" applyBorder="1" applyAlignment="1" applyProtection="1">
      <alignment horizontal="right" indent="1"/>
      <protection locked="0"/>
    </xf>
    <xf numFmtId="3" fontId="1648" fillId="1604" borderId="2007" xfId="0" applyNumberFormat="1" applyFont="1" applyFill="1" applyBorder="1" applyAlignment="1" applyProtection="1">
      <alignment horizontal="right" indent="1"/>
      <protection locked="0"/>
    </xf>
    <xf numFmtId="3" fontId="1699" fillId="1655" borderId="2007" xfId="0" applyNumberFormat="1" applyFont="1" applyFill="1" applyBorder="1" applyAlignment="1" applyProtection="1">
      <alignment horizontal="right" indent="1"/>
      <protection locked="0"/>
    </xf>
    <xf numFmtId="3" fontId="1088" fillId="1044" borderId="1296" xfId="0" applyNumberFormat="1" applyFont="1" applyFill="1" applyBorder="1" applyAlignment="1" applyProtection="1">
      <alignment horizontal="right" indent="1"/>
      <protection locked="0"/>
    </xf>
    <xf numFmtId="3" fontId="1139" fillId="1095" borderId="2007" xfId="0" applyNumberFormat="1" applyFont="1" applyFill="1" applyBorder="1" applyAlignment="1" applyProtection="1">
      <alignment horizontal="right" indent="1"/>
      <protection locked="0"/>
    </xf>
    <xf numFmtId="3" fontId="1190" fillId="1146" borderId="2007" xfId="0" applyNumberFormat="1" applyFont="1" applyFill="1" applyBorder="1" applyAlignment="1" applyProtection="1">
      <alignment horizontal="right" indent="1"/>
      <protection locked="0"/>
    </xf>
    <xf numFmtId="3" fontId="1241" fillId="1197" borderId="2007" xfId="0" applyNumberFormat="1" applyFont="1" applyFill="1" applyBorder="1" applyAlignment="1" applyProtection="1">
      <alignment horizontal="right" indent="1"/>
      <protection locked="0"/>
    </xf>
    <xf numFmtId="3" fontId="1292" fillId="1248" borderId="2006" xfId="0" applyNumberFormat="1" applyFont="1" applyFill="1" applyBorder="1" applyAlignment="1" applyProtection="1">
      <alignment horizontal="right" indent="1"/>
      <protection locked="0"/>
    </xf>
    <xf numFmtId="3" fontId="1343" fillId="1299" borderId="2007" xfId="0" applyNumberFormat="1" applyFont="1" applyFill="1" applyBorder="1" applyAlignment="1" applyProtection="1">
      <alignment horizontal="right" indent="1"/>
      <protection locked="0"/>
    </xf>
    <xf numFmtId="3" fontId="1394" fillId="1350" borderId="2007" xfId="0" applyNumberFormat="1" applyFont="1" applyFill="1" applyBorder="1" applyAlignment="1" applyProtection="1">
      <alignment horizontal="right" indent="1"/>
      <protection locked="0"/>
    </xf>
    <xf numFmtId="3" fontId="1445" fillId="1401" borderId="2007" xfId="0" applyNumberFormat="1" applyFont="1" applyFill="1" applyBorder="1" applyAlignment="1" applyProtection="1">
      <alignment horizontal="right" indent="1"/>
      <protection locked="0"/>
    </xf>
    <xf numFmtId="3" fontId="1496" fillId="1452" borderId="2007" xfId="0" applyNumberFormat="1" applyFont="1" applyFill="1" applyBorder="1" applyAlignment="1" applyProtection="1">
      <alignment horizontal="right" indent="1"/>
      <protection locked="0"/>
    </xf>
    <xf numFmtId="3" fontId="1547" fillId="1503" borderId="2006" xfId="0" applyNumberFormat="1" applyFont="1" applyFill="1" applyBorder="1" applyAlignment="1" applyProtection="1">
      <alignment horizontal="right" indent="1"/>
      <protection locked="0"/>
    </xf>
    <xf numFmtId="3" fontId="1598" fillId="1554" borderId="2007" xfId="0" applyNumberFormat="1" applyFont="1" applyFill="1" applyBorder="1" applyAlignment="1" applyProtection="1">
      <alignment horizontal="right" indent="1"/>
      <protection locked="0"/>
    </xf>
    <xf numFmtId="3" fontId="1649" fillId="1605" borderId="2007" xfId="0" applyNumberFormat="1" applyFont="1" applyFill="1" applyBorder="1" applyAlignment="1" applyProtection="1">
      <alignment horizontal="right" indent="1"/>
      <protection locked="0"/>
    </xf>
    <xf numFmtId="3" fontId="1700" fillId="1656" borderId="2007" xfId="0" applyNumberFormat="1" applyFont="1" applyFill="1" applyBorder="1" applyAlignment="1" applyProtection="1">
      <alignment horizontal="right" indent="1"/>
      <protection locked="0"/>
    </xf>
    <xf numFmtId="3" fontId="1089" fillId="1045" borderId="1297" xfId="0" applyNumberFormat="1" applyFont="1" applyFill="1" applyBorder="1" applyAlignment="1" applyProtection="1">
      <alignment horizontal="right" indent="1"/>
      <protection locked="0"/>
    </xf>
    <xf numFmtId="3" fontId="1140" fillId="1096" borderId="2007" xfId="0" applyNumberFormat="1" applyFont="1" applyFill="1" applyBorder="1" applyAlignment="1" applyProtection="1">
      <alignment horizontal="right" indent="1"/>
      <protection locked="0"/>
    </xf>
    <xf numFmtId="3" fontId="1191" fillId="1147" borderId="2007" xfId="0" applyNumberFormat="1" applyFont="1" applyFill="1" applyBorder="1" applyAlignment="1" applyProtection="1">
      <alignment horizontal="right" indent="1"/>
      <protection locked="0"/>
    </xf>
    <xf numFmtId="3" fontId="1242" fillId="1198" borderId="2007" xfId="0" applyNumberFormat="1" applyFont="1" applyFill="1" applyBorder="1" applyAlignment="1" applyProtection="1">
      <alignment horizontal="right" indent="1"/>
      <protection locked="0"/>
    </xf>
    <xf numFmtId="3" fontId="1293" fillId="1249" borderId="2006" xfId="0" applyNumberFormat="1" applyFont="1" applyFill="1" applyBorder="1" applyAlignment="1" applyProtection="1">
      <alignment horizontal="right" indent="1"/>
      <protection locked="0"/>
    </xf>
    <xf numFmtId="3" fontId="1344" fillId="1300" borderId="2007" xfId="0" applyNumberFormat="1" applyFont="1" applyFill="1" applyBorder="1" applyAlignment="1" applyProtection="1">
      <alignment horizontal="right" indent="1"/>
      <protection locked="0"/>
    </xf>
    <xf numFmtId="3" fontId="1395" fillId="1351" borderId="2007" xfId="0" applyNumberFormat="1" applyFont="1" applyFill="1" applyBorder="1" applyAlignment="1" applyProtection="1">
      <alignment horizontal="right" indent="1"/>
      <protection locked="0"/>
    </xf>
    <xf numFmtId="3" fontId="1446" fillId="1402" borderId="2007" xfId="0" applyNumberFormat="1" applyFont="1" applyFill="1" applyBorder="1" applyAlignment="1" applyProtection="1">
      <alignment horizontal="right" indent="1"/>
      <protection locked="0"/>
    </xf>
    <xf numFmtId="3" fontId="1497" fillId="1453" borderId="2007" xfId="0" applyNumberFormat="1" applyFont="1" applyFill="1" applyBorder="1" applyAlignment="1" applyProtection="1">
      <alignment horizontal="right" indent="1"/>
      <protection locked="0"/>
    </xf>
    <xf numFmtId="3" fontId="1548" fillId="1504" borderId="2006" xfId="0" applyNumberFormat="1" applyFont="1" applyFill="1" applyBorder="1" applyAlignment="1" applyProtection="1">
      <alignment horizontal="right" indent="1"/>
      <protection locked="0"/>
    </xf>
    <xf numFmtId="3" fontId="1599" fillId="1555" borderId="2007" xfId="0" applyNumberFormat="1" applyFont="1" applyFill="1" applyBorder="1" applyAlignment="1" applyProtection="1">
      <alignment horizontal="right" indent="1"/>
      <protection locked="0"/>
    </xf>
    <xf numFmtId="3" fontId="1650" fillId="1606" borderId="2007" xfId="0" applyNumberFormat="1" applyFont="1" applyFill="1" applyBorder="1" applyAlignment="1" applyProtection="1">
      <alignment horizontal="right" indent="1"/>
      <protection locked="0"/>
    </xf>
    <xf numFmtId="3" fontId="1701" fillId="1657" borderId="2007" xfId="0" applyNumberFormat="1" applyFont="1" applyFill="1" applyBorder="1" applyAlignment="1" applyProtection="1">
      <alignment horizontal="right" indent="1"/>
      <protection locked="0"/>
    </xf>
    <xf numFmtId="3" fontId="1090" fillId="1046" borderId="1298" xfId="0" applyNumberFormat="1" applyFont="1" applyFill="1" applyBorder="1" applyAlignment="1" applyProtection="1">
      <alignment horizontal="right" indent="1"/>
      <protection locked="0"/>
    </xf>
    <xf numFmtId="3" fontId="1141" fillId="1097" borderId="2007" xfId="0" applyNumberFormat="1" applyFont="1" applyFill="1" applyBorder="1" applyAlignment="1" applyProtection="1">
      <alignment horizontal="right" indent="1"/>
      <protection locked="0"/>
    </xf>
    <xf numFmtId="3" fontId="1192" fillId="1148" borderId="2007" xfId="0" applyNumberFormat="1" applyFont="1" applyFill="1" applyBorder="1" applyAlignment="1" applyProtection="1">
      <alignment horizontal="right" indent="1"/>
      <protection locked="0"/>
    </xf>
    <xf numFmtId="3" fontId="1243" fillId="1199" borderId="2007" xfId="0" applyNumberFormat="1" applyFont="1" applyFill="1" applyBorder="1" applyAlignment="1" applyProtection="1">
      <alignment horizontal="right" indent="1"/>
      <protection locked="0"/>
    </xf>
    <xf numFmtId="3" fontId="1294" fillId="1250" borderId="2006" xfId="0" applyNumberFormat="1" applyFont="1" applyFill="1" applyBorder="1" applyAlignment="1" applyProtection="1">
      <alignment horizontal="right" indent="1"/>
      <protection locked="0"/>
    </xf>
    <xf numFmtId="3" fontId="1345" fillId="1301" borderId="2007" xfId="0" applyNumberFormat="1" applyFont="1" applyFill="1" applyBorder="1" applyAlignment="1" applyProtection="1">
      <alignment horizontal="right" indent="1"/>
      <protection locked="0"/>
    </xf>
    <xf numFmtId="3" fontId="1396" fillId="1352" borderId="2007" xfId="0" applyNumberFormat="1" applyFont="1" applyFill="1" applyBorder="1" applyAlignment="1" applyProtection="1">
      <alignment horizontal="right" indent="1"/>
      <protection locked="0"/>
    </xf>
    <xf numFmtId="3" fontId="1447" fillId="1403" borderId="2007" xfId="0" applyNumberFormat="1" applyFont="1" applyFill="1" applyBorder="1" applyAlignment="1" applyProtection="1">
      <alignment horizontal="right" indent="1"/>
      <protection locked="0"/>
    </xf>
    <xf numFmtId="3" fontId="1498" fillId="1454" borderId="2007" xfId="0" applyNumberFormat="1" applyFont="1" applyFill="1" applyBorder="1" applyAlignment="1" applyProtection="1">
      <alignment horizontal="right" indent="1"/>
      <protection locked="0"/>
    </xf>
    <xf numFmtId="3" fontId="1549" fillId="1505" borderId="2006" xfId="0" applyNumberFormat="1" applyFont="1" applyFill="1" applyBorder="1" applyAlignment="1" applyProtection="1">
      <alignment horizontal="right" indent="1"/>
      <protection locked="0"/>
    </xf>
    <xf numFmtId="3" fontId="1600" fillId="1556" borderId="2007" xfId="0" applyNumberFormat="1" applyFont="1" applyFill="1" applyBorder="1" applyAlignment="1" applyProtection="1">
      <alignment horizontal="right" indent="1"/>
      <protection locked="0"/>
    </xf>
    <xf numFmtId="3" fontId="1651" fillId="1607" borderId="2007" xfId="0" applyNumberFormat="1" applyFont="1" applyFill="1" applyBorder="1" applyAlignment="1" applyProtection="1">
      <alignment horizontal="right" indent="1"/>
      <protection locked="0"/>
    </xf>
    <xf numFmtId="3" fontId="1702" fillId="1658" borderId="2007" xfId="0" applyNumberFormat="1" applyFont="1" applyFill="1" applyBorder="1" applyAlignment="1" applyProtection="1">
      <alignment horizontal="right" indent="1"/>
      <protection locked="0"/>
    </xf>
    <xf numFmtId="3" fontId="1091" fillId="1047" borderId="1299" xfId="0" applyNumberFormat="1" applyFont="1" applyFill="1" applyBorder="1" applyAlignment="1" applyProtection="1">
      <alignment horizontal="right" indent="1"/>
      <protection locked="0"/>
    </xf>
    <xf numFmtId="3" fontId="1142" fillId="1098" borderId="2007" xfId="0" applyNumberFormat="1" applyFont="1" applyFill="1" applyBorder="1" applyAlignment="1" applyProtection="1">
      <alignment horizontal="right" indent="1"/>
      <protection locked="0"/>
    </xf>
    <xf numFmtId="3" fontId="1193" fillId="1149" borderId="2007" xfId="0" applyNumberFormat="1" applyFont="1" applyFill="1" applyBorder="1" applyAlignment="1" applyProtection="1">
      <alignment horizontal="right" indent="1"/>
      <protection locked="0"/>
    </xf>
    <xf numFmtId="3" fontId="1244" fillId="1200" borderId="2007" xfId="0" applyNumberFormat="1" applyFont="1" applyFill="1" applyBorder="1" applyAlignment="1" applyProtection="1">
      <alignment horizontal="right" indent="1"/>
      <protection locked="0"/>
    </xf>
    <xf numFmtId="3" fontId="1295" fillId="1251" borderId="2006" xfId="0" applyNumberFormat="1" applyFont="1" applyFill="1" applyBorder="1" applyAlignment="1" applyProtection="1">
      <alignment horizontal="right" indent="1"/>
      <protection locked="0"/>
    </xf>
    <xf numFmtId="3" fontId="1346" fillId="1302" borderId="2007" xfId="0" applyNumberFormat="1" applyFont="1" applyFill="1" applyBorder="1" applyAlignment="1" applyProtection="1">
      <alignment horizontal="right" indent="1"/>
      <protection locked="0"/>
    </xf>
    <xf numFmtId="3" fontId="1397" fillId="1353" borderId="2007" xfId="0" applyNumberFormat="1" applyFont="1" applyFill="1" applyBorder="1" applyAlignment="1" applyProtection="1">
      <alignment horizontal="right" indent="1"/>
      <protection locked="0"/>
    </xf>
    <xf numFmtId="3" fontId="1448" fillId="1404" borderId="2007" xfId="0" applyNumberFormat="1" applyFont="1" applyFill="1" applyBorder="1" applyAlignment="1" applyProtection="1">
      <alignment horizontal="right" indent="1"/>
      <protection locked="0"/>
    </xf>
    <xf numFmtId="3" fontId="1499" fillId="1455" borderId="2007" xfId="0" applyNumberFormat="1" applyFont="1" applyFill="1" applyBorder="1" applyAlignment="1" applyProtection="1">
      <alignment horizontal="right" indent="1"/>
      <protection locked="0"/>
    </xf>
    <xf numFmtId="3" fontId="1550" fillId="1506" borderId="2006" xfId="0" applyNumberFormat="1" applyFont="1" applyFill="1" applyBorder="1" applyAlignment="1" applyProtection="1">
      <alignment horizontal="right" indent="1"/>
      <protection locked="0"/>
    </xf>
    <xf numFmtId="3" fontId="1601" fillId="1557" borderId="2007" xfId="0" applyNumberFormat="1" applyFont="1" applyFill="1" applyBorder="1" applyAlignment="1" applyProtection="1">
      <alignment horizontal="right" indent="1"/>
      <protection locked="0"/>
    </xf>
    <xf numFmtId="3" fontId="1652" fillId="1608" borderId="2007" xfId="0" applyNumberFormat="1" applyFont="1" applyFill="1" applyBorder="1" applyAlignment="1" applyProtection="1">
      <alignment horizontal="right" indent="1"/>
      <protection locked="0"/>
    </xf>
    <xf numFmtId="3" fontId="1703" fillId="1659" borderId="2007" xfId="0" applyNumberFormat="1" applyFont="1" applyFill="1" applyBorder="1" applyAlignment="1" applyProtection="1">
      <alignment horizontal="right" indent="1"/>
      <protection locked="0"/>
    </xf>
    <xf numFmtId="3" fontId="1092" fillId="1048" borderId="1300" xfId="0" applyNumberFormat="1" applyFont="1" applyFill="1" applyBorder="1" applyAlignment="1" applyProtection="1">
      <alignment horizontal="right" indent="1"/>
      <protection locked="0"/>
    </xf>
    <xf numFmtId="3" fontId="1143" fillId="1099" borderId="2007" xfId="0" applyNumberFormat="1" applyFont="1" applyFill="1" applyBorder="1" applyAlignment="1" applyProtection="1">
      <alignment horizontal="right" indent="1"/>
      <protection locked="0"/>
    </xf>
    <xf numFmtId="3" fontId="1194" fillId="1150" borderId="2007" xfId="0" applyNumberFormat="1" applyFont="1" applyFill="1" applyBorder="1" applyAlignment="1" applyProtection="1">
      <alignment horizontal="right" indent="1"/>
      <protection locked="0"/>
    </xf>
    <xf numFmtId="3" fontId="1245" fillId="1201" borderId="2007" xfId="0" applyNumberFormat="1" applyFont="1" applyFill="1" applyBorder="1" applyAlignment="1" applyProtection="1">
      <alignment horizontal="right" indent="1"/>
      <protection locked="0"/>
    </xf>
    <xf numFmtId="3" fontId="1296" fillId="1252" borderId="2006" xfId="0" applyNumberFormat="1" applyFont="1" applyFill="1" applyBorder="1" applyAlignment="1" applyProtection="1">
      <alignment horizontal="right" indent="1"/>
      <protection locked="0"/>
    </xf>
    <xf numFmtId="3" fontId="1347" fillId="1303" borderId="2007" xfId="0" applyNumberFormat="1" applyFont="1" applyFill="1" applyBorder="1" applyAlignment="1" applyProtection="1">
      <alignment horizontal="right" indent="1"/>
      <protection locked="0"/>
    </xf>
    <xf numFmtId="3" fontId="1398" fillId="1354" borderId="2007" xfId="0" applyNumberFormat="1" applyFont="1" applyFill="1" applyBorder="1" applyAlignment="1" applyProtection="1">
      <alignment horizontal="right" indent="1"/>
      <protection locked="0"/>
    </xf>
    <xf numFmtId="3" fontId="1449" fillId="1405" borderId="2007" xfId="0" applyNumberFormat="1" applyFont="1" applyFill="1" applyBorder="1" applyAlignment="1" applyProtection="1">
      <alignment horizontal="right" indent="1"/>
      <protection locked="0"/>
    </xf>
    <xf numFmtId="3" fontId="1500" fillId="1456" borderId="2007" xfId="0" applyNumberFormat="1" applyFont="1" applyFill="1" applyBorder="1" applyAlignment="1" applyProtection="1">
      <alignment horizontal="right" indent="1"/>
      <protection locked="0"/>
    </xf>
    <xf numFmtId="3" fontId="1551" fillId="1507" borderId="2006" xfId="0" applyNumberFormat="1" applyFont="1" applyFill="1" applyBorder="1" applyAlignment="1" applyProtection="1">
      <alignment horizontal="right" indent="1"/>
      <protection locked="0"/>
    </xf>
    <xf numFmtId="3" fontId="1602" fillId="1558" borderId="2007" xfId="0" applyNumberFormat="1" applyFont="1" applyFill="1" applyBorder="1" applyAlignment="1" applyProtection="1">
      <alignment horizontal="right" indent="1"/>
      <protection locked="0"/>
    </xf>
    <xf numFmtId="3" fontId="1653" fillId="1609" borderId="2007" xfId="0" applyNumberFormat="1" applyFont="1" applyFill="1" applyBorder="1" applyAlignment="1" applyProtection="1">
      <alignment horizontal="right" indent="1"/>
      <protection locked="0"/>
    </xf>
    <xf numFmtId="3" fontId="1704" fillId="1660" borderId="2007" xfId="0" applyNumberFormat="1" applyFont="1" applyFill="1" applyBorder="1" applyAlignment="1" applyProtection="1">
      <alignment horizontal="right" indent="1"/>
      <protection locked="0"/>
    </xf>
    <xf numFmtId="3" fontId="1093" fillId="1049" borderId="1301" xfId="0" applyNumberFormat="1" applyFont="1" applyFill="1" applyBorder="1" applyAlignment="1" applyProtection="1">
      <alignment horizontal="right" indent="1"/>
      <protection locked="0"/>
    </xf>
    <xf numFmtId="3" fontId="1144" fillId="1100" borderId="2007" xfId="0" applyNumberFormat="1" applyFont="1" applyFill="1" applyBorder="1" applyAlignment="1" applyProtection="1">
      <alignment horizontal="right" indent="1"/>
      <protection locked="0"/>
    </xf>
    <xf numFmtId="3" fontId="1195" fillId="1151" borderId="2007" xfId="0" applyNumberFormat="1" applyFont="1" applyFill="1" applyBorder="1" applyAlignment="1" applyProtection="1">
      <alignment horizontal="right" indent="1"/>
      <protection locked="0"/>
    </xf>
    <xf numFmtId="3" fontId="1246" fillId="1202" borderId="2007" xfId="0" applyNumberFormat="1" applyFont="1" applyFill="1" applyBorder="1" applyAlignment="1" applyProtection="1">
      <alignment horizontal="right" indent="1"/>
      <protection locked="0"/>
    </xf>
    <xf numFmtId="3" fontId="1297" fillId="1253" borderId="2006" xfId="0" applyNumberFormat="1" applyFont="1" applyFill="1" applyBorder="1" applyAlignment="1" applyProtection="1">
      <alignment horizontal="right" indent="1"/>
      <protection locked="0"/>
    </xf>
    <xf numFmtId="3" fontId="1348" fillId="1304" borderId="2007" xfId="0" applyNumberFormat="1" applyFont="1" applyFill="1" applyBorder="1" applyAlignment="1" applyProtection="1">
      <alignment horizontal="right" indent="1"/>
      <protection locked="0"/>
    </xf>
    <xf numFmtId="3" fontId="1399" fillId="1355" borderId="2007" xfId="0" applyNumberFormat="1" applyFont="1" applyFill="1" applyBorder="1" applyAlignment="1" applyProtection="1">
      <alignment horizontal="right" indent="1"/>
      <protection locked="0"/>
    </xf>
    <xf numFmtId="3" fontId="1450" fillId="1406" borderId="2007" xfId="0" applyNumberFormat="1" applyFont="1" applyFill="1" applyBorder="1" applyAlignment="1" applyProtection="1">
      <alignment horizontal="right" indent="1"/>
      <protection locked="0"/>
    </xf>
    <xf numFmtId="3" fontId="1501" fillId="1457" borderId="2007" xfId="0" applyNumberFormat="1" applyFont="1" applyFill="1" applyBorder="1" applyAlignment="1" applyProtection="1">
      <alignment horizontal="right" indent="1"/>
      <protection locked="0"/>
    </xf>
    <xf numFmtId="3" fontId="1552" fillId="1508" borderId="2006" xfId="0" applyNumberFormat="1" applyFont="1" applyFill="1" applyBorder="1" applyAlignment="1" applyProtection="1">
      <alignment horizontal="right" indent="1"/>
      <protection locked="0"/>
    </xf>
    <xf numFmtId="3" fontId="1603" fillId="1559" borderId="2007" xfId="0" applyNumberFormat="1" applyFont="1" applyFill="1" applyBorder="1" applyAlignment="1" applyProtection="1">
      <alignment horizontal="right" indent="1"/>
      <protection locked="0"/>
    </xf>
    <xf numFmtId="3" fontId="1654" fillId="1610" borderId="2007" xfId="0" applyNumberFormat="1" applyFont="1" applyFill="1" applyBorder="1" applyAlignment="1" applyProtection="1">
      <alignment horizontal="right" indent="1"/>
      <protection locked="0"/>
    </xf>
    <xf numFmtId="3" fontId="1705" fillId="1661" borderId="2007" xfId="0" applyNumberFormat="1" applyFont="1" applyFill="1" applyBorder="1" applyAlignment="1" applyProtection="1">
      <alignment horizontal="right" indent="1"/>
      <protection locked="0"/>
    </xf>
    <xf numFmtId="3" fontId="1094" fillId="1050" borderId="1302" xfId="0" applyNumberFormat="1" applyFont="1" applyFill="1" applyBorder="1" applyAlignment="1" applyProtection="1">
      <alignment horizontal="right" indent="1"/>
      <protection locked="0"/>
    </xf>
    <xf numFmtId="3" fontId="1145" fillId="1101" borderId="2007" xfId="0" applyNumberFormat="1" applyFont="1" applyFill="1" applyBorder="1" applyAlignment="1" applyProtection="1">
      <alignment horizontal="right" indent="1"/>
      <protection locked="0"/>
    </xf>
    <xf numFmtId="3" fontId="1196" fillId="1152" borderId="2007" xfId="0" applyNumberFormat="1" applyFont="1" applyFill="1" applyBorder="1" applyAlignment="1" applyProtection="1">
      <alignment horizontal="right" indent="1"/>
      <protection locked="0"/>
    </xf>
    <xf numFmtId="3" fontId="1247" fillId="1203" borderId="2007" xfId="0" applyNumberFormat="1" applyFont="1" applyFill="1" applyBorder="1" applyAlignment="1" applyProtection="1">
      <alignment horizontal="right" indent="1"/>
      <protection locked="0"/>
    </xf>
    <xf numFmtId="3" fontId="1298" fillId="1254" borderId="2006" xfId="0" applyNumberFormat="1" applyFont="1" applyFill="1" applyBorder="1" applyAlignment="1" applyProtection="1">
      <alignment horizontal="right" indent="1"/>
      <protection locked="0"/>
    </xf>
    <xf numFmtId="3" fontId="1349" fillId="1305" borderId="2007" xfId="0" applyNumberFormat="1" applyFont="1" applyFill="1" applyBorder="1" applyAlignment="1" applyProtection="1">
      <alignment horizontal="right" indent="1"/>
      <protection locked="0"/>
    </xf>
    <xf numFmtId="3" fontId="1400" fillId="1356" borderId="2007" xfId="0" applyNumberFormat="1" applyFont="1" applyFill="1" applyBorder="1" applyAlignment="1" applyProtection="1">
      <alignment horizontal="right" indent="1"/>
      <protection locked="0"/>
    </xf>
    <xf numFmtId="3" fontId="1451" fillId="1407" borderId="2007" xfId="0" applyNumberFormat="1" applyFont="1" applyFill="1" applyBorder="1" applyAlignment="1" applyProtection="1">
      <alignment horizontal="right" indent="1"/>
      <protection locked="0"/>
    </xf>
    <xf numFmtId="3" fontId="1502" fillId="1458" borderId="2007" xfId="0" applyNumberFormat="1" applyFont="1" applyFill="1" applyBorder="1" applyAlignment="1" applyProtection="1">
      <alignment horizontal="right" indent="1"/>
      <protection locked="0"/>
    </xf>
    <xf numFmtId="3" fontId="1553" fillId="1509" borderId="2006" xfId="0" applyNumberFormat="1" applyFont="1" applyFill="1" applyBorder="1" applyAlignment="1" applyProtection="1">
      <alignment horizontal="right" indent="1"/>
      <protection locked="0"/>
    </xf>
    <xf numFmtId="3" fontId="1604" fillId="1560" borderId="2007" xfId="0" applyNumberFormat="1" applyFont="1" applyFill="1" applyBorder="1" applyAlignment="1" applyProtection="1">
      <alignment horizontal="right" indent="1"/>
      <protection locked="0"/>
    </xf>
    <xf numFmtId="3" fontId="1655" fillId="1611" borderId="2007" xfId="0" applyNumberFormat="1" applyFont="1" applyFill="1" applyBorder="1" applyAlignment="1" applyProtection="1">
      <alignment horizontal="right" indent="1"/>
      <protection locked="0"/>
    </xf>
    <xf numFmtId="3" fontId="1706" fillId="1662" borderId="2007" xfId="0" applyNumberFormat="1" applyFont="1" applyFill="1" applyBorder="1" applyAlignment="1" applyProtection="1">
      <alignment horizontal="right" indent="1"/>
      <protection locked="0"/>
    </xf>
    <xf numFmtId="3" fontId="1095" fillId="1051" borderId="1303" xfId="0" applyNumberFormat="1" applyFont="1" applyFill="1" applyBorder="1" applyAlignment="1" applyProtection="1">
      <alignment horizontal="right" indent="1"/>
      <protection locked="0"/>
    </xf>
    <xf numFmtId="3" fontId="1146" fillId="1102" borderId="2007" xfId="0" applyNumberFormat="1" applyFont="1" applyFill="1" applyBorder="1" applyAlignment="1" applyProtection="1">
      <alignment horizontal="right" indent="1"/>
      <protection locked="0"/>
    </xf>
    <xf numFmtId="3" fontId="1197" fillId="1153" borderId="2007" xfId="0" applyNumberFormat="1" applyFont="1" applyFill="1" applyBorder="1" applyAlignment="1" applyProtection="1">
      <alignment horizontal="right" indent="1"/>
      <protection locked="0"/>
    </xf>
    <xf numFmtId="3" fontId="1248" fillId="1204" borderId="2007" xfId="0" applyNumberFormat="1" applyFont="1" applyFill="1" applyBorder="1" applyAlignment="1" applyProtection="1">
      <alignment horizontal="right" indent="1"/>
      <protection locked="0"/>
    </xf>
    <xf numFmtId="3" fontId="1299" fillId="1255" borderId="2006" xfId="0" applyNumberFormat="1" applyFont="1" applyFill="1" applyBorder="1" applyAlignment="1" applyProtection="1">
      <alignment horizontal="right" indent="1"/>
      <protection locked="0"/>
    </xf>
    <xf numFmtId="3" fontId="1350" fillId="1306" borderId="2007" xfId="0" applyNumberFormat="1" applyFont="1" applyFill="1" applyBorder="1" applyAlignment="1" applyProtection="1">
      <alignment horizontal="right" indent="1"/>
      <protection locked="0"/>
    </xf>
    <xf numFmtId="3" fontId="1401" fillId="1357" borderId="2007" xfId="0" applyNumberFormat="1" applyFont="1" applyFill="1" applyBorder="1" applyAlignment="1" applyProtection="1">
      <alignment horizontal="right" indent="1"/>
      <protection locked="0"/>
    </xf>
    <xf numFmtId="3" fontId="1452" fillId="1408" borderId="2007" xfId="0" applyNumberFormat="1" applyFont="1" applyFill="1" applyBorder="1" applyAlignment="1" applyProtection="1">
      <alignment horizontal="right" indent="1"/>
      <protection locked="0"/>
    </xf>
    <xf numFmtId="3" fontId="1503" fillId="1459" borderId="2007" xfId="0" applyNumberFormat="1" applyFont="1" applyFill="1" applyBorder="1" applyAlignment="1" applyProtection="1">
      <alignment horizontal="right" indent="1"/>
      <protection locked="0"/>
    </xf>
    <xf numFmtId="3" fontId="1554" fillId="1510" borderId="2006" xfId="0" applyNumberFormat="1" applyFont="1" applyFill="1" applyBorder="1" applyAlignment="1" applyProtection="1">
      <alignment horizontal="right" indent="1"/>
      <protection locked="0"/>
    </xf>
    <xf numFmtId="3" fontId="1605" fillId="1561" borderId="2007" xfId="0" applyNumberFormat="1" applyFont="1" applyFill="1" applyBorder="1" applyAlignment="1" applyProtection="1">
      <alignment horizontal="right" indent="1"/>
      <protection locked="0"/>
    </xf>
    <xf numFmtId="3" fontId="1656" fillId="1612" borderId="2007" xfId="0" applyNumberFormat="1" applyFont="1" applyFill="1" applyBorder="1" applyAlignment="1" applyProtection="1">
      <alignment horizontal="right" indent="1"/>
      <protection locked="0"/>
    </xf>
    <xf numFmtId="3" fontId="1707" fillId="1663" borderId="2007" xfId="0" applyNumberFormat="1" applyFont="1" applyFill="1" applyBorder="1" applyAlignment="1" applyProtection="1">
      <alignment horizontal="right" indent="1"/>
      <protection locked="0"/>
    </xf>
    <xf numFmtId="3" fontId="1096" fillId="1052" borderId="1304" xfId="0" applyNumberFormat="1" applyFont="1" applyFill="1" applyBorder="1" applyAlignment="1" applyProtection="1">
      <alignment horizontal="right" indent="1"/>
      <protection locked="0"/>
    </xf>
    <xf numFmtId="3" fontId="1147" fillId="1103" borderId="2007" xfId="0" applyNumberFormat="1" applyFont="1" applyFill="1" applyBorder="1" applyAlignment="1" applyProtection="1">
      <alignment horizontal="right" indent="1"/>
      <protection locked="0"/>
    </xf>
    <xf numFmtId="3" fontId="1198" fillId="1154" borderId="2007" xfId="0" applyNumberFormat="1" applyFont="1" applyFill="1" applyBorder="1" applyAlignment="1" applyProtection="1">
      <alignment horizontal="right" indent="1"/>
      <protection locked="0"/>
    </xf>
    <xf numFmtId="3" fontId="1249" fillId="1205" borderId="2007" xfId="0" applyNumberFormat="1" applyFont="1" applyFill="1" applyBorder="1" applyAlignment="1" applyProtection="1">
      <alignment horizontal="right" indent="1"/>
      <protection locked="0"/>
    </xf>
    <xf numFmtId="3" fontId="1300" fillId="1256" borderId="2006" xfId="0" applyNumberFormat="1" applyFont="1" applyFill="1" applyBorder="1" applyAlignment="1" applyProtection="1">
      <alignment horizontal="right" indent="1"/>
      <protection locked="0"/>
    </xf>
    <xf numFmtId="3" fontId="1351" fillId="1307" borderId="2007" xfId="0" applyNumberFormat="1" applyFont="1" applyFill="1" applyBorder="1" applyAlignment="1" applyProtection="1">
      <alignment horizontal="right" indent="1"/>
      <protection locked="0"/>
    </xf>
    <xf numFmtId="3" fontId="1402" fillId="1358" borderId="2007" xfId="0" applyNumberFormat="1" applyFont="1" applyFill="1" applyBorder="1" applyAlignment="1" applyProtection="1">
      <alignment horizontal="right" indent="1"/>
      <protection locked="0"/>
    </xf>
    <xf numFmtId="3" fontId="1453" fillId="1409" borderId="2007" xfId="0" applyNumberFormat="1" applyFont="1" applyFill="1" applyBorder="1" applyAlignment="1" applyProtection="1">
      <alignment horizontal="right" indent="1"/>
      <protection locked="0"/>
    </xf>
    <xf numFmtId="3" fontId="1504" fillId="1460" borderId="2007" xfId="0" applyNumberFormat="1" applyFont="1" applyFill="1" applyBorder="1" applyAlignment="1" applyProtection="1">
      <alignment horizontal="right" indent="1"/>
      <protection locked="0"/>
    </xf>
    <xf numFmtId="3" fontId="1555" fillId="1511" borderId="2006" xfId="0" applyNumberFormat="1" applyFont="1" applyFill="1" applyBorder="1" applyAlignment="1" applyProtection="1">
      <alignment horizontal="right" indent="1"/>
      <protection locked="0"/>
    </xf>
    <xf numFmtId="3" fontId="1606" fillId="1562" borderId="2007" xfId="0" applyNumberFormat="1" applyFont="1" applyFill="1" applyBorder="1" applyAlignment="1" applyProtection="1">
      <alignment horizontal="right" indent="1"/>
      <protection locked="0"/>
    </xf>
    <xf numFmtId="3" fontId="1657" fillId="1613" borderId="2007" xfId="0" applyNumberFormat="1" applyFont="1" applyFill="1" applyBorder="1" applyAlignment="1" applyProtection="1">
      <alignment horizontal="right" indent="1"/>
      <protection locked="0"/>
    </xf>
    <xf numFmtId="3" fontId="1708" fillId="1664" borderId="2007" xfId="0" applyNumberFormat="1" applyFont="1" applyFill="1" applyBorder="1" applyAlignment="1" applyProtection="1">
      <alignment horizontal="right" indent="1"/>
      <protection locked="0"/>
    </xf>
    <xf numFmtId="3" fontId="1097" fillId="1053" borderId="1305" xfId="0" applyNumberFormat="1" applyFont="1" applyFill="1" applyBorder="1" applyAlignment="1" applyProtection="1">
      <alignment horizontal="right" indent="1"/>
      <protection locked="0"/>
    </xf>
    <xf numFmtId="3" fontId="1148" fillId="1104" borderId="2007" xfId="0" applyNumberFormat="1" applyFont="1" applyFill="1" applyBorder="1" applyAlignment="1" applyProtection="1">
      <alignment horizontal="right" indent="1"/>
      <protection locked="0"/>
    </xf>
    <xf numFmtId="3" fontId="1199" fillId="1155" borderId="2007" xfId="0" applyNumberFormat="1" applyFont="1" applyFill="1" applyBorder="1" applyAlignment="1" applyProtection="1">
      <alignment horizontal="right" indent="1"/>
      <protection locked="0"/>
    </xf>
    <xf numFmtId="3" fontId="1250" fillId="1206" borderId="2007" xfId="0" applyNumberFormat="1" applyFont="1" applyFill="1" applyBorder="1" applyAlignment="1" applyProtection="1">
      <alignment horizontal="right" indent="1"/>
      <protection locked="0"/>
    </xf>
    <xf numFmtId="3" fontId="1301" fillId="1257" borderId="2006" xfId="0" applyNumberFormat="1" applyFont="1" applyFill="1" applyBorder="1" applyAlignment="1" applyProtection="1">
      <alignment horizontal="right" indent="1"/>
      <protection locked="0"/>
    </xf>
    <xf numFmtId="3" fontId="1352" fillId="1308" borderId="2007" xfId="0" applyNumberFormat="1" applyFont="1" applyFill="1" applyBorder="1" applyAlignment="1" applyProtection="1">
      <alignment horizontal="right" indent="1"/>
      <protection locked="0"/>
    </xf>
    <xf numFmtId="3" fontId="1403" fillId="1359" borderId="2007" xfId="0" applyNumberFormat="1" applyFont="1" applyFill="1" applyBorder="1" applyAlignment="1" applyProtection="1">
      <alignment horizontal="right" indent="1"/>
      <protection locked="0"/>
    </xf>
    <xf numFmtId="3" fontId="1454" fillId="1410" borderId="2007" xfId="0" applyNumberFormat="1" applyFont="1" applyFill="1" applyBorder="1" applyAlignment="1" applyProtection="1">
      <alignment horizontal="right" indent="1"/>
      <protection locked="0"/>
    </xf>
    <xf numFmtId="3" fontId="1505" fillId="1461" borderId="2007" xfId="0" applyNumberFormat="1" applyFont="1" applyFill="1" applyBorder="1" applyAlignment="1" applyProtection="1">
      <alignment horizontal="right" indent="1"/>
      <protection locked="0"/>
    </xf>
    <xf numFmtId="3" fontId="1556" fillId="1512" borderId="2006" xfId="0" applyNumberFormat="1" applyFont="1" applyFill="1" applyBorder="1" applyAlignment="1" applyProtection="1">
      <alignment horizontal="right" indent="1"/>
      <protection locked="0"/>
    </xf>
    <xf numFmtId="3" fontId="1607" fillId="1563" borderId="2007" xfId="0" applyNumberFormat="1" applyFont="1" applyFill="1" applyBorder="1" applyAlignment="1" applyProtection="1">
      <alignment horizontal="right" indent="1"/>
      <protection locked="0"/>
    </xf>
    <xf numFmtId="3" fontId="1658" fillId="1614" borderId="2007" xfId="0" applyNumberFormat="1" applyFont="1" applyFill="1" applyBorder="1" applyAlignment="1" applyProtection="1">
      <alignment horizontal="right" indent="1"/>
      <protection locked="0"/>
    </xf>
    <xf numFmtId="3" fontId="1709" fillId="1665" borderId="2007" xfId="0" applyNumberFormat="1" applyFont="1" applyFill="1" applyBorder="1" applyAlignment="1" applyProtection="1">
      <alignment horizontal="right" indent="1"/>
      <protection locked="0"/>
    </xf>
    <xf numFmtId="3" fontId="1098" fillId="1054" borderId="1306" xfId="0" applyNumberFormat="1" applyFont="1" applyFill="1" applyBorder="1" applyAlignment="1" applyProtection="1">
      <alignment horizontal="right" indent="1"/>
      <protection locked="0"/>
    </xf>
    <xf numFmtId="3" fontId="1149" fillId="1105" borderId="2007" xfId="0" applyNumberFormat="1" applyFont="1" applyFill="1" applyBorder="1" applyAlignment="1" applyProtection="1">
      <alignment horizontal="right" indent="1"/>
      <protection locked="0"/>
    </xf>
    <xf numFmtId="3" fontId="1200" fillId="1156" borderId="2007" xfId="0" applyNumberFormat="1" applyFont="1" applyFill="1" applyBorder="1" applyAlignment="1" applyProtection="1">
      <alignment horizontal="right" indent="1"/>
      <protection locked="0"/>
    </xf>
    <xf numFmtId="3" fontId="1251" fillId="1207" borderId="2007" xfId="0" applyNumberFormat="1" applyFont="1" applyFill="1" applyBorder="1" applyAlignment="1" applyProtection="1">
      <alignment horizontal="right" indent="1"/>
      <protection locked="0"/>
    </xf>
    <xf numFmtId="3" fontId="1302" fillId="1258" borderId="2006" xfId="0" applyNumberFormat="1" applyFont="1" applyFill="1" applyBorder="1" applyAlignment="1" applyProtection="1">
      <alignment horizontal="right" indent="1"/>
      <protection locked="0"/>
    </xf>
    <xf numFmtId="3" fontId="1353" fillId="1309" borderId="2007" xfId="0" applyNumberFormat="1" applyFont="1" applyFill="1" applyBorder="1" applyAlignment="1" applyProtection="1">
      <alignment horizontal="right" indent="1"/>
      <protection locked="0"/>
    </xf>
    <xf numFmtId="3" fontId="1404" fillId="1360" borderId="2007" xfId="0" applyNumberFormat="1" applyFont="1" applyFill="1" applyBorder="1" applyAlignment="1" applyProtection="1">
      <alignment horizontal="right" indent="1"/>
      <protection locked="0"/>
    </xf>
    <xf numFmtId="3" fontId="1455" fillId="1411" borderId="2007" xfId="0" applyNumberFormat="1" applyFont="1" applyFill="1" applyBorder="1" applyAlignment="1" applyProtection="1">
      <alignment horizontal="right" indent="1"/>
      <protection locked="0"/>
    </xf>
    <xf numFmtId="3" fontId="1506" fillId="1462" borderId="2007" xfId="0" applyNumberFormat="1" applyFont="1" applyFill="1" applyBorder="1" applyAlignment="1" applyProtection="1">
      <alignment horizontal="right" indent="1"/>
      <protection locked="0"/>
    </xf>
    <xf numFmtId="3" fontId="1557" fillId="1513" borderId="2006" xfId="0" applyNumberFormat="1" applyFont="1" applyFill="1" applyBorder="1" applyAlignment="1" applyProtection="1">
      <alignment horizontal="right" indent="1"/>
      <protection locked="0"/>
    </xf>
    <xf numFmtId="3" fontId="1608" fillId="1564" borderId="2007" xfId="0" applyNumberFormat="1" applyFont="1" applyFill="1" applyBorder="1" applyAlignment="1" applyProtection="1">
      <alignment horizontal="right" indent="1"/>
      <protection locked="0"/>
    </xf>
    <xf numFmtId="3" fontId="1659" fillId="1615" borderId="2007" xfId="0" applyNumberFormat="1" applyFont="1" applyFill="1" applyBorder="1" applyAlignment="1" applyProtection="1">
      <alignment horizontal="right" indent="1"/>
      <protection locked="0"/>
    </xf>
    <xf numFmtId="3" fontId="1710" fillId="1666" borderId="2007" xfId="0" applyNumberFormat="1" applyFont="1" applyFill="1" applyBorder="1" applyAlignment="1" applyProtection="1">
      <alignment horizontal="right" indent="1"/>
      <protection locked="0"/>
    </xf>
    <xf numFmtId="3" fontId="1099" fillId="1055" borderId="1307" xfId="0" applyNumberFormat="1" applyFont="1" applyFill="1" applyBorder="1" applyAlignment="1" applyProtection="1">
      <alignment horizontal="right" indent="1"/>
      <protection locked="0"/>
    </xf>
    <xf numFmtId="3" fontId="1150" fillId="1106" borderId="2007" xfId="0" applyNumberFormat="1" applyFont="1" applyFill="1" applyBorder="1" applyAlignment="1" applyProtection="1">
      <alignment horizontal="right" indent="1"/>
      <protection locked="0"/>
    </xf>
    <xf numFmtId="3" fontId="1201" fillId="1157" borderId="2007" xfId="0" applyNumberFormat="1" applyFont="1" applyFill="1" applyBorder="1" applyAlignment="1" applyProtection="1">
      <alignment horizontal="right" indent="1"/>
      <protection locked="0"/>
    </xf>
    <xf numFmtId="3" fontId="1252" fillId="1208" borderId="2007" xfId="0" applyNumberFormat="1" applyFont="1" applyFill="1" applyBorder="1" applyAlignment="1" applyProtection="1">
      <alignment horizontal="right" indent="1"/>
      <protection locked="0"/>
    </xf>
    <xf numFmtId="3" fontId="1303" fillId="1259" borderId="2006" xfId="0" applyNumberFormat="1" applyFont="1" applyFill="1" applyBorder="1" applyAlignment="1" applyProtection="1">
      <alignment horizontal="right" indent="1"/>
      <protection locked="0"/>
    </xf>
    <xf numFmtId="3" fontId="1354" fillId="1310" borderId="2007" xfId="0" applyNumberFormat="1" applyFont="1" applyFill="1" applyBorder="1" applyAlignment="1" applyProtection="1">
      <alignment horizontal="right" indent="1"/>
      <protection locked="0"/>
    </xf>
    <xf numFmtId="3" fontId="1405" fillId="1361" borderId="2007" xfId="0" applyNumberFormat="1" applyFont="1" applyFill="1" applyBorder="1" applyAlignment="1" applyProtection="1">
      <alignment horizontal="right" indent="1"/>
      <protection locked="0"/>
    </xf>
    <xf numFmtId="3" fontId="1456" fillId="1412" borderId="2007" xfId="0" applyNumberFormat="1" applyFont="1" applyFill="1" applyBorder="1" applyAlignment="1" applyProtection="1">
      <alignment horizontal="right" indent="1"/>
      <protection locked="0"/>
    </xf>
    <xf numFmtId="3" fontId="1507" fillId="1463" borderId="2007" xfId="0" applyNumberFormat="1" applyFont="1" applyFill="1" applyBorder="1" applyAlignment="1" applyProtection="1">
      <alignment horizontal="right" indent="1"/>
      <protection locked="0"/>
    </xf>
    <xf numFmtId="3" fontId="1558" fillId="1514" borderId="2006" xfId="0" applyNumberFormat="1" applyFont="1" applyFill="1" applyBorder="1" applyAlignment="1" applyProtection="1">
      <alignment horizontal="right" indent="1"/>
      <protection locked="0"/>
    </xf>
    <xf numFmtId="3" fontId="1609" fillId="1565" borderId="2007" xfId="0" applyNumberFormat="1" applyFont="1" applyFill="1" applyBorder="1" applyAlignment="1" applyProtection="1">
      <alignment horizontal="right" indent="1"/>
      <protection locked="0"/>
    </xf>
    <xf numFmtId="3" fontId="1660" fillId="1616" borderId="2007" xfId="0" applyNumberFormat="1" applyFont="1" applyFill="1" applyBorder="1" applyAlignment="1" applyProtection="1">
      <alignment horizontal="right" indent="1"/>
      <protection locked="0"/>
    </xf>
    <xf numFmtId="3" fontId="1711" fillId="1667" borderId="2007" xfId="0" applyNumberFormat="1" applyFont="1" applyFill="1" applyBorder="1" applyAlignment="1" applyProtection="1">
      <alignment horizontal="right" indent="1"/>
      <protection locked="0"/>
    </xf>
    <xf numFmtId="3" fontId="1100" fillId="1056" borderId="1308" xfId="0" applyNumberFormat="1" applyFont="1" applyFill="1" applyBorder="1" applyAlignment="1" applyProtection="1">
      <alignment horizontal="right" indent="1"/>
      <protection locked="0"/>
    </xf>
    <xf numFmtId="3" fontId="1151" fillId="1107" borderId="2007" xfId="0" applyNumberFormat="1" applyFont="1" applyFill="1" applyBorder="1" applyAlignment="1" applyProtection="1">
      <alignment horizontal="right" indent="1"/>
      <protection locked="0"/>
    </xf>
    <xf numFmtId="3" fontId="1202" fillId="1158" borderId="2007" xfId="0" applyNumberFormat="1" applyFont="1" applyFill="1" applyBorder="1" applyAlignment="1" applyProtection="1">
      <alignment horizontal="right" indent="1"/>
      <protection locked="0"/>
    </xf>
    <xf numFmtId="3" fontId="1253" fillId="1209" borderId="2007" xfId="0" applyNumberFormat="1" applyFont="1" applyFill="1" applyBorder="1" applyAlignment="1" applyProtection="1">
      <alignment horizontal="right" indent="1"/>
      <protection locked="0"/>
    </xf>
    <xf numFmtId="3" fontId="1304" fillId="1260" borderId="2006" xfId="0" applyNumberFormat="1" applyFont="1" applyFill="1" applyBorder="1" applyAlignment="1" applyProtection="1">
      <alignment horizontal="right" indent="1"/>
      <protection locked="0"/>
    </xf>
    <xf numFmtId="3" fontId="1355" fillId="1311" borderId="2007" xfId="0" applyNumberFormat="1" applyFont="1" applyFill="1" applyBorder="1" applyAlignment="1" applyProtection="1">
      <alignment horizontal="right" indent="1"/>
      <protection locked="0"/>
    </xf>
    <xf numFmtId="3" fontId="1406" fillId="1362" borderId="2007" xfId="0" applyNumberFormat="1" applyFont="1" applyFill="1" applyBorder="1" applyAlignment="1" applyProtection="1">
      <alignment horizontal="right" indent="1"/>
      <protection locked="0"/>
    </xf>
    <xf numFmtId="3" fontId="1457" fillId="1413" borderId="2007" xfId="0" applyNumberFormat="1" applyFont="1" applyFill="1" applyBorder="1" applyAlignment="1" applyProtection="1">
      <alignment horizontal="right" indent="1"/>
      <protection locked="0"/>
    </xf>
    <xf numFmtId="3" fontId="1508" fillId="1464" borderId="2007" xfId="0" applyNumberFormat="1" applyFont="1" applyFill="1" applyBorder="1" applyAlignment="1" applyProtection="1">
      <alignment horizontal="right" indent="1"/>
      <protection locked="0"/>
    </xf>
    <xf numFmtId="3" fontId="1559" fillId="1515" borderId="2006" xfId="0" applyNumberFormat="1" applyFont="1" applyFill="1" applyBorder="1" applyAlignment="1" applyProtection="1">
      <alignment horizontal="right" indent="1"/>
      <protection locked="0"/>
    </xf>
    <xf numFmtId="3" fontId="1610" fillId="1566" borderId="2007" xfId="0" applyNumberFormat="1" applyFont="1" applyFill="1" applyBorder="1" applyAlignment="1" applyProtection="1">
      <alignment horizontal="right" indent="1"/>
      <protection locked="0"/>
    </xf>
    <xf numFmtId="3" fontId="1661" fillId="1617" borderId="2007" xfId="0" applyNumberFormat="1" applyFont="1" applyFill="1" applyBorder="1" applyAlignment="1" applyProtection="1">
      <alignment horizontal="right" indent="1"/>
      <protection locked="0"/>
    </xf>
    <xf numFmtId="3" fontId="1712" fillId="1668" borderId="2007" xfId="0" applyNumberFormat="1" applyFont="1" applyFill="1" applyBorder="1" applyAlignment="1" applyProtection="1">
      <alignment horizontal="right" indent="1"/>
      <protection locked="0"/>
    </xf>
    <xf numFmtId="3" fontId="1101" fillId="1057" borderId="1309" xfId="0" applyNumberFormat="1" applyFont="1" applyFill="1" applyBorder="1" applyAlignment="1" applyProtection="1">
      <alignment horizontal="right" indent="1"/>
      <protection locked="0"/>
    </xf>
    <xf numFmtId="3" fontId="1152" fillId="1108" borderId="2007" xfId="0" applyNumberFormat="1" applyFont="1" applyFill="1" applyBorder="1" applyAlignment="1" applyProtection="1">
      <alignment horizontal="right" indent="1"/>
      <protection locked="0"/>
    </xf>
    <xf numFmtId="3" fontId="1203" fillId="1159" borderId="2007" xfId="0" applyNumberFormat="1" applyFont="1" applyFill="1" applyBorder="1" applyAlignment="1" applyProtection="1">
      <alignment horizontal="right" indent="1"/>
      <protection locked="0"/>
    </xf>
    <xf numFmtId="3" fontId="1254" fillId="1210" borderId="2007" xfId="0" applyNumberFormat="1" applyFont="1" applyFill="1" applyBorder="1" applyAlignment="1" applyProtection="1">
      <alignment horizontal="right" indent="1"/>
      <protection locked="0"/>
    </xf>
    <xf numFmtId="3" fontId="1305" fillId="1261" borderId="2006" xfId="0" applyNumberFormat="1" applyFont="1" applyFill="1" applyBorder="1" applyAlignment="1" applyProtection="1">
      <alignment horizontal="right" indent="1"/>
      <protection locked="0"/>
    </xf>
    <xf numFmtId="3" fontId="1356" fillId="1312" borderId="2007" xfId="0" applyNumberFormat="1" applyFont="1" applyFill="1" applyBorder="1" applyAlignment="1" applyProtection="1">
      <alignment horizontal="right" indent="1"/>
      <protection locked="0"/>
    </xf>
    <xf numFmtId="3" fontId="1407" fillId="1363" borderId="2007" xfId="0" applyNumberFormat="1" applyFont="1" applyFill="1" applyBorder="1" applyAlignment="1" applyProtection="1">
      <alignment horizontal="right" indent="1"/>
      <protection locked="0"/>
    </xf>
    <xf numFmtId="3" fontId="1458" fillId="1414" borderId="2007" xfId="0" applyNumberFormat="1" applyFont="1" applyFill="1" applyBorder="1" applyAlignment="1" applyProtection="1">
      <alignment horizontal="right" indent="1"/>
      <protection locked="0"/>
    </xf>
    <xf numFmtId="3" fontId="1509" fillId="1465" borderId="2007" xfId="0" applyNumberFormat="1" applyFont="1" applyFill="1" applyBorder="1" applyAlignment="1" applyProtection="1">
      <alignment horizontal="right" indent="1"/>
      <protection locked="0"/>
    </xf>
    <xf numFmtId="3" fontId="1560" fillId="1516" borderId="2006" xfId="0" applyNumberFormat="1" applyFont="1" applyFill="1" applyBorder="1" applyAlignment="1" applyProtection="1">
      <alignment horizontal="right" indent="1"/>
      <protection locked="0"/>
    </xf>
    <xf numFmtId="3" fontId="1611" fillId="1567" borderId="2007" xfId="0" applyNumberFormat="1" applyFont="1" applyFill="1" applyBorder="1" applyAlignment="1" applyProtection="1">
      <alignment horizontal="right" indent="1"/>
      <protection locked="0"/>
    </xf>
    <xf numFmtId="3" fontId="1662" fillId="1618" borderId="2007" xfId="0" applyNumberFormat="1" applyFont="1" applyFill="1" applyBorder="1" applyAlignment="1" applyProtection="1">
      <alignment horizontal="right" indent="1"/>
      <protection locked="0"/>
    </xf>
    <xf numFmtId="3" fontId="1713" fillId="1669" borderId="2007" xfId="0" applyNumberFormat="1" applyFont="1" applyFill="1" applyBorder="1" applyAlignment="1" applyProtection="1">
      <alignment horizontal="right" indent="1"/>
      <protection locked="0"/>
    </xf>
    <xf numFmtId="3" fontId="1102" fillId="1058" borderId="1310" xfId="0" applyNumberFormat="1" applyFont="1" applyFill="1" applyBorder="1" applyAlignment="1" applyProtection="1">
      <alignment horizontal="right" indent="1"/>
      <protection locked="0"/>
    </xf>
    <xf numFmtId="3" fontId="1153" fillId="1109" borderId="2007" xfId="0" applyNumberFormat="1" applyFont="1" applyFill="1" applyBorder="1" applyAlignment="1" applyProtection="1">
      <alignment horizontal="right" indent="1"/>
      <protection locked="0"/>
    </xf>
    <xf numFmtId="3" fontId="1204" fillId="1160" borderId="2007" xfId="0" applyNumberFormat="1" applyFont="1" applyFill="1" applyBorder="1" applyAlignment="1" applyProtection="1">
      <alignment horizontal="right" indent="1"/>
      <protection locked="0"/>
    </xf>
    <xf numFmtId="3" fontId="1255" fillId="1211" borderId="2007" xfId="0" applyNumberFormat="1" applyFont="1" applyFill="1" applyBorder="1" applyAlignment="1" applyProtection="1">
      <alignment horizontal="right" indent="1"/>
      <protection locked="0"/>
    </xf>
    <xf numFmtId="3" fontId="1306" fillId="1262" borderId="2006" xfId="0" applyNumberFormat="1" applyFont="1" applyFill="1" applyBorder="1" applyAlignment="1" applyProtection="1">
      <alignment horizontal="right" indent="1"/>
      <protection locked="0"/>
    </xf>
    <xf numFmtId="3" fontId="1357" fillId="1313" borderId="2007" xfId="0" applyNumberFormat="1" applyFont="1" applyFill="1" applyBorder="1" applyAlignment="1" applyProtection="1">
      <alignment horizontal="right" indent="1"/>
      <protection locked="0"/>
    </xf>
    <xf numFmtId="3" fontId="1408" fillId="1364" borderId="2007" xfId="0" applyNumberFormat="1" applyFont="1" applyFill="1" applyBorder="1" applyAlignment="1" applyProtection="1">
      <alignment horizontal="right" indent="1"/>
      <protection locked="0"/>
    </xf>
    <xf numFmtId="3" fontId="1459" fillId="1415" borderId="2007" xfId="0" applyNumberFormat="1" applyFont="1" applyFill="1" applyBorder="1" applyAlignment="1" applyProtection="1">
      <alignment horizontal="right" indent="1"/>
      <protection locked="0"/>
    </xf>
    <xf numFmtId="3" fontId="1510" fillId="1466" borderId="2007" xfId="0" applyNumberFormat="1" applyFont="1" applyFill="1" applyBorder="1" applyAlignment="1" applyProtection="1">
      <alignment horizontal="right" indent="1"/>
      <protection locked="0"/>
    </xf>
    <xf numFmtId="3" fontId="1561" fillId="1517" borderId="2006" xfId="0" applyNumberFormat="1" applyFont="1" applyFill="1" applyBorder="1" applyAlignment="1" applyProtection="1">
      <alignment horizontal="right" indent="1"/>
      <protection locked="0"/>
    </xf>
    <xf numFmtId="3" fontId="1612" fillId="1568" borderId="2007" xfId="0" applyNumberFormat="1" applyFont="1" applyFill="1" applyBorder="1" applyAlignment="1" applyProtection="1">
      <alignment horizontal="right" indent="1"/>
      <protection locked="0"/>
    </xf>
    <xf numFmtId="3" fontId="1663" fillId="1619" borderId="2007" xfId="0" applyNumberFormat="1" applyFont="1" applyFill="1" applyBorder="1" applyAlignment="1" applyProtection="1">
      <alignment horizontal="right" indent="1"/>
      <protection locked="0"/>
    </xf>
    <xf numFmtId="3" fontId="1714" fillId="1670" borderId="2007" xfId="0" applyNumberFormat="1" applyFont="1" applyFill="1" applyBorder="1" applyAlignment="1" applyProtection="1">
      <alignment horizontal="right" indent="1"/>
      <protection locked="0"/>
    </xf>
    <xf numFmtId="3" fontId="1103" fillId="1059" borderId="1311" xfId="0" applyNumberFormat="1" applyFont="1" applyFill="1" applyBorder="1" applyAlignment="1" applyProtection="1">
      <alignment horizontal="right" indent="1"/>
      <protection locked="0"/>
    </xf>
    <xf numFmtId="3" fontId="1154" fillId="1110" borderId="2007" xfId="0" applyNumberFormat="1" applyFont="1" applyFill="1" applyBorder="1" applyAlignment="1" applyProtection="1">
      <alignment horizontal="right" indent="1"/>
      <protection locked="0"/>
    </xf>
    <xf numFmtId="3" fontId="1205" fillId="1161" borderId="2007" xfId="0" applyNumberFormat="1" applyFont="1" applyFill="1" applyBorder="1" applyAlignment="1" applyProtection="1">
      <alignment horizontal="right" indent="1"/>
      <protection locked="0"/>
    </xf>
    <xf numFmtId="3" fontId="1256" fillId="1212" borderId="2007" xfId="0" applyNumberFormat="1" applyFont="1" applyFill="1" applyBorder="1" applyAlignment="1" applyProtection="1">
      <alignment horizontal="right" indent="1"/>
      <protection locked="0"/>
    </xf>
    <xf numFmtId="3" fontId="1307" fillId="1263" borderId="2006" xfId="0" applyNumberFormat="1" applyFont="1" applyFill="1" applyBorder="1" applyAlignment="1" applyProtection="1">
      <alignment horizontal="right" indent="1"/>
      <protection locked="0"/>
    </xf>
    <xf numFmtId="3" fontId="1358" fillId="1314" borderId="2007" xfId="0" applyNumberFormat="1" applyFont="1" applyFill="1" applyBorder="1" applyAlignment="1" applyProtection="1">
      <alignment horizontal="right" indent="1"/>
      <protection locked="0"/>
    </xf>
    <xf numFmtId="3" fontId="1409" fillId="1365" borderId="2007" xfId="0" applyNumberFormat="1" applyFont="1" applyFill="1" applyBorder="1" applyAlignment="1" applyProtection="1">
      <alignment horizontal="right" indent="1"/>
      <protection locked="0"/>
    </xf>
    <xf numFmtId="3" fontId="1460" fillId="1416" borderId="2007" xfId="0" applyNumberFormat="1" applyFont="1" applyFill="1" applyBorder="1" applyAlignment="1" applyProtection="1">
      <alignment horizontal="right" indent="1"/>
      <protection locked="0"/>
    </xf>
    <xf numFmtId="3" fontId="1511" fillId="1467" borderId="2007" xfId="0" applyNumberFormat="1" applyFont="1" applyFill="1" applyBorder="1" applyAlignment="1" applyProtection="1">
      <alignment horizontal="right" indent="1"/>
      <protection locked="0"/>
    </xf>
    <xf numFmtId="3" fontId="1562" fillId="1518" borderId="2006" xfId="0" applyNumberFormat="1" applyFont="1" applyFill="1" applyBorder="1" applyAlignment="1" applyProtection="1">
      <alignment horizontal="right" indent="1"/>
      <protection locked="0"/>
    </xf>
    <xf numFmtId="3" fontId="1613" fillId="1569" borderId="2007" xfId="0" applyNumberFormat="1" applyFont="1" applyFill="1" applyBorder="1" applyAlignment="1" applyProtection="1">
      <alignment horizontal="right" indent="1"/>
      <protection locked="0"/>
    </xf>
    <xf numFmtId="3" fontId="1664" fillId="1620" borderId="2007" xfId="0" applyNumberFormat="1" applyFont="1" applyFill="1" applyBorder="1" applyAlignment="1" applyProtection="1">
      <alignment horizontal="right" indent="1"/>
      <protection locked="0"/>
    </xf>
    <xf numFmtId="3" fontId="1715" fillId="1671" borderId="2007" xfId="0" applyNumberFormat="1" applyFont="1" applyFill="1" applyBorder="1" applyAlignment="1" applyProtection="1">
      <alignment horizontal="right" indent="1"/>
      <protection locked="0"/>
    </xf>
    <xf numFmtId="3" fontId="1104" fillId="1060" borderId="1312" xfId="0" applyNumberFormat="1" applyFont="1" applyFill="1" applyBorder="1" applyAlignment="1" applyProtection="1">
      <alignment horizontal="right" indent="1"/>
      <protection locked="0"/>
    </xf>
    <xf numFmtId="3" fontId="1155" fillId="1111" borderId="2007" xfId="0" applyNumberFormat="1" applyFont="1" applyFill="1" applyBorder="1" applyAlignment="1" applyProtection="1">
      <alignment horizontal="right" indent="1"/>
      <protection locked="0"/>
    </xf>
    <xf numFmtId="3" fontId="1206" fillId="1162" borderId="2007" xfId="0" applyNumberFormat="1" applyFont="1" applyFill="1" applyBorder="1" applyAlignment="1" applyProtection="1">
      <alignment horizontal="right" indent="1"/>
      <protection locked="0"/>
    </xf>
    <xf numFmtId="3" fontId="1257" fillId="1213" borderId="2007" xfId="0" applyNumberFormat="1" applyFont="1" applyFill="1" applyBorder="1" applyAlignment="1" applyProtection="1">
      <alignment horizontal="right" indent="1"/>
      <protection locked="0"/>
    </xf>
    <xf numFmtId="3" fontId="1308" fillId="1264" borderId="2006" xfId="0" applyNumberFormat="1" applyFont="1" applyFill="1" applyBorder="1" applyAlignment="1" applyProtection="1">
      <alignment horizontal="right" indent="1"/>
      <protection locked="0"/>
    </xf>
    <xf numFmtId="3" fontId="1359" fillId="1315" borderId="2007" xfId="0" applyNumberFormat="1" applyFont="1" applyFill="1" applyBorder="1" applyAlignment="1" applyProtection="1">
      <alignment horizontal="right" indent="1"/>
      <protection locked="0"/>
    </xf>
    <xf numFmtId="3" fontId="1410" fillId="1366" borderId="2007" xfId="0" applyNumberFormat="1" applyFont="1" applyFill="1" applyBorder="1" applyAlignment="1" applyProtection="1">
      <alignment horizontal="right" indent="1"/>
      <protection locked="0"/>
    </xf>
    <xf numFmtId="3" fontId="1461" fillId="1417" borderId="2007" xfId="0" applyNumberFormat="1" applyFont="1" applyFill="1" applyBorder="1" applyAlignment="1" applyProtection="1">
      <alignment horizontal="right" indent="1"/>
      <protection locked="0"/>
    </xf>
    <xf numFmtId="3" fontId="1512" fillId="1468" borderId="2007" xfId="0" applyNumberFormat="1" applyFont="1" applyFill="1" applyBorder="1" applyAlignment="1" applyProtection="1">
      <alignment horizontal="right" indent="1"/>
      <protection locked="0"/>
    </xf>
    <xf numFmtId="3" fontId="1563" fillId="1519" borderId="2006" xfId="0" applyNumberFormat="1" applyFont="1" applyFill="1" applyBorder="1" applyAlignment="1" applyProtection="1">
      <alignment horizontal="right" indent="1"/>
      <protection locked="0"/>
    </xf>
    <xf numFmtId="3" fontId="1614" fillId="1570" borderId="2007" xfId="0" applyNumberFormat="1" applyFont="1" applyFill="1" applyBorder="1" applyAlignment="1" applyProtection="1">
      <alignment horizontal="right" indent="1"/>
      <protection locked="0"/>
    </xf>
    <xf numFmtId="3" fontId="1665" fillId="1621" borderId="2007" xfId="0" applyNumberFormat="1" applyFont="1" applyFill="1" applyBorder="1" applyAlignment="1" applyProtection="1">
      <alignment horizontal="right" indent="1"/>
      <protection locked="0"/>
    </xf>
    <xf numFmtId="3" fontId="1716" fillId="1672" borderId="2007" xfId="0" applyNumberFormat="1" applyFont="1" applyFill="1" applyBorder="1" applyAlignment="1" applyProtection="1">
      <alignment horizontal="right" indent="1"/>
      <protection locked="0"/>
    </xf>
    <xf numFmtId="3" fontId="1105" fillId="1061" borderId="1313" xfId="0" applyNumberFormat="1" applyFont="1" applyFill="1" applyBorder="1" applyAlignment="1" applyProtection="1">
      <alignment horizontal="right" indent="1"/>
      <protection locked="0"/>
    </xf>
    <xf numFmtId="3" fontId="1156" fillId="1112" borderId="2007" xfId="0" applyNumberFormat="1" applyFont="1" applyFill="1" applyBorder="1" applyAlignment="1" applyProtection="1">
      <alignment horizontal="right" indent="1"/>
      <protection locked="0"/>
    </xf>
    <xf numFmtId="3" fontId="1207" fillId="1163" borderId="2007" xfId="0" applyNumberFormat="1" applyFont="1" applyFill="1" applyBorder="1" applyAlignment="1" applyProtection="1">
      <alignment horizontal="right" indent="1"/>
      <protection locked="0"/>
    </xf>
    <xf numFmtId="3" fontId="1258" fillId="1214" borderId="2007" xfId="0" applyNumberFormat="1" applyFont="1" applyFill="1" applyBorder="1" applyAlignment="1" applyProtection="1">
      <alignment horizontal="right" indent="1"/>
      <protection locked="0"/>
    </xf>
    <xf numFmtId="3" fontId="1309" fillId="1265" borderId="2006" xfId="0" applyNumberFormat="1" applyFont="1" applyFill="1" applyBorder="1" applyAlignment="1" applyProtection="1">
      <alignment horizontal="right" indent="1"/>
      <protection locked="0"/>
    </xf>
    <xf numFmtId="3" fontId="1360" fillId="1316" borderId="2007" xfId="0" applyNumberFormat="1" applyFont="1" applyFill="1" applyBorder="1" applyAlignment="1" applyProtection="1">
      <alignment horizontal="right" indent="1"/>
      <protection locked="0"/>
    </xf>
    <xf numFmtId="3" fontId="1411" fillId="1367" borderId="2007" xfId="0" applyNumberFormat="1" applyFont="1" applyFill="1" applyBorder="1" applyAlignment="1" applyProtection="1">
      <alignment horizontal="right" indent="1"/>
      <protection locked="0"/>
    </xf>
    <xf numFmtId="3" fontId="1462" fillId="1418" borderId="2007" xfId="0" applyNumberFormat="1" applyFont="1" applyFill="1" applyBorder="1" applyAlignment="1" applyProtection="1">
      <alignment horizontal="right" indent="1"/>
      <protection locked="0"/>
    </xf>
    <xf numFmtId="3" fontId="1513" fillId="1469" borderId="2007" xfId="0" applyNumberFormat="1" applyFont="1" applyFill="1" applyBorder="1" applyAlignment="1" applyProtection="1">
      <alignment horizontal="right" indent="1"/>
      <protection locked="0"/>
    </xf>
    <xf numFmtId="3" fontId="1564" fillId="1520" borderId="2006" xfId="0" applyNumberFormat="1" applyFont="1" applyFill="1" applyBorder="1" applyAlignment="1" applyProtection="1">
      <alignment horizontal="right" indent="1"/>
      <protection locked="0"/>
    </xf>
    <xf numFmtId="3" fontId="1615" fillId="1571" borderId="2007" xfId="0" applyNumberFormat="1" applyFont="1" applyFill="1" applyBorder="1" applyAlignment="1" applyProtection="1">
      <alignment horizontal="right" indent="1"/>
      <protection locked="0"/>
    </xf>
    <xf numFmtId="3" fontId="1666" fillId="1622" borderId="2007" xfId="0" applyNumberFormat="1" applyFont="1" applyFill="1" applyBorder="1" applyAlignment="1" applyProtection="1">
      <alignment horizontal="right" indent="1"/>
      <protection locked="0"/>
    </xf>
    <xf numFmtId="3" fontId="1717" fillId="1673" borderId="2007" xfId="0" applyNumberFormat="1" applyFont="1" applyFill="1" applyBorder="1" applyAlignment="1" applyProtection="1">
      <alignment horizontal="right" indent="1"/>
      <protection locked="0"/>
    </xf>
    <xf numFmtId="3" fontId="1106" fillId="1062" borderId="1314" xfId="0" applyNumberFormat="1" applyFont="1" applyFill="1" applyBorder="1" applyAlignment="1" applyProtection="1">
      <alignment horizontal="right" indent="1"/>
      <protection locked="0"/>
    </xf>
    <xf numFmtId="3" fontId="1157" fillId="1113" borderId="2007" xfId="0" applyNumberFormat="1" applyFont="1" applyFill="1" applyBorder="1" applyAlignment="1" applyProtection="1">
      <alignment horizontal="right" indent="1"/>
      <protection locked="0"/>
    </xf>
    <xf numFmtId="3" fontId="1208" fillId="1164" borderId="2007" xfId="0" applyNumberFormat="1" applyFont="1" applyFill="1" applyBorder="1" applyAlignment="1" applyProtection="1">
      <alignment horizontal="right" indent="1"/>
      <protection locked="0"/>
    </xf>
    <xf numFmtId="3" fontId="1259" fillId="1215" borderId="2007" xfId="0" applyNumberFormat="1" applyFont="1" applyFill="1" applyBorder="1" applyAlignment="1" applyProtection="1">
      <alignment horizontal="right" indent="1"/>
      <protection locked="0"/>
    </xf>
    <xf numFmtId="3" fontId="1310" fillId="1266" borderId="2006" xfId="0" applyNumberFormat="1" applyFont="1" applyFill="1" applyBorder="1" applyAlignment="1" applyProtection="1">
      <alignment horizontal="right" indent="1"/>
      <protection locked="0"/>
    </xf>
    <xf numFmtId="3" fontId="1361" fillId="1317" borderId="2007" xfId="0" applyNumberFormat="1" applyFont="1" applyFill="1" applyBorder="1" applyAlignment="1" applyProtection="1">
      <alignment horizontal="right" indent="1"/>
      <protection locked="0"/>
    </xf>
    <xf numFmtId="3" fontId="1412" fillId="1368" borderId="2007" xfId="0" applyNumberFormat="1" applyFont="1" applyFill="1" applyBorder="1" applyAlignment="1" applyProtection="1">
      <alignment horizontal="right" indent="1"/>
      <protection locked="0"/>
    </xf>
    <xf numFmtId="3" fontId="1463" fillId="1419" borderId="2007" xfId="0" applyNumberFormat="1" applyFont="1" applyFill="1" applyBorder="1" applyAlignment="1" applyProtection="1">
      <alignment horizontal="right" indent="1"/>
      <protection locked="0"/>
    </xf>
    <xf numFmtId="3" fontId="1514" fillId="1470" borderId="2007" xfId="0" applyNumberFormat="1" applyFont="1" applyFill="1" applyBorder="1" applyAlignment="1" applyProtection="1">
      <alignment horizontal="right" indent="1"/>
      <protection locked="0"/>
    </xf>
    <xf numFmtId="3" fontId="1565" fillId="1521" borderId="2006" xfId="0" applyNumberFormat="1" applyFont="1" applyFill="1" applyBorder="1" applyAlignment="1" applyProtection="1">
      <alignment horizontal="right" indent="1"/>
      <protection locked="0"/>
    </xf>
    <xf numFmtId="3" fontId="1616" fillId="1572" borderId="2007" xfId="0" applyNumberFormat="1" applyFont="1" applyFill="1" applyBorder="1" applyAlignment="1" applyProtection="1">
      <alignment horizontal="right" indent="1"/>
      <protection locked="0"/>
    </xf>
    <xf numFmtId="3" fontId="1667" fillId="1623" borderId="2007" xfId="0" applyNumberFormat="1" applyFont="1" applyFill="1" applyBorder="1" applyAlignment="1" applyProtection="1">
      <alignment horizontal="right" indent="1"/>
      <protection locked="0"/>
    </xf>
    <xf numFmtId="3" fontId="1718" fillId="1674" borderId="2007" xfId="0" applyNumberFormat="1" applyFont="1" applyFill="1" applyBorder="1" applyAlignment="1" applyProtection="1">
      <alignment horizontal="right" indent="1"/>
      <protection locked="0"/>
    </xf>
    <xf numFmtId="3" fontId="1107" fillId="1063" borderId="1315" xfId="0" applyNumberFormat="1" applyFont="1" applyFill="1" applyBorder="1" applyAlignment="1" applyProtection="1">
      <alignment horizontal="right" indent="1"/>
      <protection locked="0"/>
    </xf>
    <xf numFmtId="3" fontId="1158" fillId="1114" borderId="2007" xfId="0" applyNumberFormat="1" applyFont="1" applyFill="1" applyBorder="1" applyAlignment="1" applyProtection="1">
      <alignment horizontal="right" indent="1"/>
      <protection locked="0"/>
    </xf>
    <xf numFmtId="3" fontId="1209" fillId="1165" borderId="2007" xfId="0" applyNumberFormat="1" applyFont="1" applyFill="1" applyBorder="1" applyAlignment="1" applyProtection="1">
      <alignment horizontal="right" indent="1"/>
      <protection locked="0"/>
    </xf>
    <xf numFmtId="3" fontId="1260" fillId="1216" borderId="2007" xfId="0" applyNumberFormat="1" applyFont="1" applyFill="1" applyBorder="1" applyAlignment="1" applyProtection="1">
      <alignment horizontal="right" indent="1"/>
      <protection locked="0"/>
    </xf>
    <xf numFmtId="3" fontId="1311" fillId="1267" borderId="2006" xfId="0" applyNumberFormat="1" applyFont="1" applyFill="1" applyBorder="1" applyAlignment="1" applyProtection="1">
      <alignment horizontal="right" indent="1"/>
      <protection locked="0"/>
    </xf>
    <xf numFmtId="3" fontId="1362" fillId="1318" borderId="2007" xfId="0" applyNumberFormat="1" applyFont="1" applyFill="1" applyBorder="1" applyAlignment="1" applyProtection="1">
      <alignment horizontal="right" indent="1"/>
      <protection locked="0"/>
    </xf>
    <xf numFmtId="3" fontId="1413" fillId="1369" borderId="2007" xfId="0" applyNumberFormat="1" applyFont="1" applyFill="1" applyBorder="1" applyAlignment="1" applyProtection="1">
      <alignment horizontal="right" indent="1"/>
      <protection locked="0"/>
    </xf>
    <xf numFmtId="3" fontId="1464" fillId="1420" borderId="2007" xfId="0" applyNumberFormat="1" applyFont="1" applyFill="1" applyBorder="1" applyAlignment="1" applyProtection="1">
      <alignment horizontal="right" indent="1"/>
      <protection locked="0"/>
    </xf>
    <xf numFmtId="3" fontId="1515" fillId="1471" borderId="2007" xfId="0" applyNumberFormat="1" applyFont="1" applyFill="1" applyBorder="1" applyAlignment="1" applyProtection="1">
      <alignment horizontal="right" indent="1"/>
      <protection locked="0"/>
    </xf>
    <xf numFmtId="3" fontId="1566" fillId="1522" borderId="2006" xfId="0" applyNumberFormat="1" applyFont="1" applyFill="1" applyBorder="1" applyAlignment="1" applyProtection="1">
      <alignment horizontal="right" indent="1"/>
      <protection locked="0"/>
    </xf>
    <xf numFmtId="3" fontId="1617" fillId="1573" borderId="2007" xfId="0" applyNumberFormat="1" applyFont="1" applyFill="1" applyBorder="1" applyAlignment="1" applyProtection="1">
      <alignment horizontal="right" indent="1"/>
      <protection locked="0"/>
    </xf>
    <xf numFmtId="3" fontId="1668" fillId="1624" borderId="2007" xfId="0" applyNumberFormat="1" applyFont="1" applyFill="1" applyBorder="1" applyAlignment="1" applyProtection="1">
      <alignment horizontal="right" indent="1"/>
      <protection locked="0"/>
    </xf>
    <xf numFmtId="3" fontId="1719" fillId="1675" borderId="2007" xfId="0" applyNumberFormat="1" applyFont="1" applyFill="1" applyBorder="1" applyAlignment="1" applyProtection="1">
      <alignment horizontal="right" indent="1"/>
      <protection locked="0"/>
    </xf>
    <xf numFmtId="3" fontId="1108" fillId="1064" borderId="1316" xfId="0" applyNumberFormat="1" applyFont="1" applyFill="1" applyBorder="1" applyAlignment="1" applyProtection="1">
      <alignment horizontal="right" indent="1"/>
      <protection locked="0"/>
    </xf>
    <xf numFmtId="3" fontId="1159" fillId="1115" borderId="2007" xfId="0" applyNumberFormat="1" applyFont="1" applyFill="1" applyBorder="1" applyAlignment="1" applyProtection="1">
      <alignment horizontal="right" indent="1"/>
      <protection locked="0"/>
    </xf>
    <xf numFmtId="3" fontId="1210" fillId="1166" borderId="2007" xfId="0" applyNumberFormat="1" applyFont="1" applyFill="1" applyBorder="1" applyAlignment="1" applyProtection="1">
      <alignment horizontal="right" indent="1"/>
      <protection locked="0"/>
    </xf>
    <xf numFmtId="3" fontId="1261" fillId="1217" borderId="2007" xfId="0" applyNumberFormat="1" applyFont="1" applyFill="1" applyBorder="1" applyAlignment="1" applyProtection="1">
      <alignment horizontal="right" indent="1"/>
      <protection locked="0"/>
    </xf>
    <xf numFmtId="3" fontId="1312" fillId="1268" borderId="2006" xfId="0" applyNumberFormat="1" applyFont="1" applyFill="1" applyBorder="1" applyAlignment="1" applyProtection="1">
      <alignment horizontal="right" indent="1"/>
      <protection locked="0"/>
    </xf>
    <xf numFmtId="3" fontId="1363" fillId="1319" borderId="2007" xfId="0" applyNumberFormat="1" applyFont="1" applyFill="1" applyBorder="1" applyAlignment="1" applyProtection="1">
      <alignment horizontal="right" indent="1"/>
      <protection locked="0"/>
    </xf>
    <xf numFmtId="3" fontId="1414" fillId="1370" borderId="2007" xfId="0" applyNumberFormat="1" applyFont="1" applyFill="1" applyBorder="1" applyAlignment="1" applyProtection="1">
      <alignment horizontal="right" indent="1"/>
      <protection locked="0"/>
    </xf>
    <xf numFmtId="3" fontId="1465" fillId="1421" borderId="2007" xfId="0" applyNumberFormat="1" applyFont="1" applyFill="1" applyBorder="1" applyAlignment="1" applyProtection="1">
      <alignment horizontal="right" indent="1"/>
      <protection locked="0"/>
    </xf>
    <xf numFmtId="3" fontId="1516" fillId="1472" borderId="2007" xfId="0" applyNumberFormat="1" applyFont="1" applyFill="1" applyBorder="1" applyAlignment="1" applyProtection="1">
      <alignment horizontal="right" indent="1"/>
      <protection locked="0"/>
    </xf>
    <xf numFmtId="3" fontId="1567" fillId="1523" borderId="2006" xfId="0" applyNumberFormat="1" applyFont="1" applyFill="1" applyBorder="1" applyAlignment="1" applyProtection="1">
      <alignment horizontal="right" indent="1"/>
      <protection locked="0"/>
    </xf>
    <xf numFmtId="3" fontId="1618" fillId="1574" borderId="2007" xfId="0" applyNumberFormat="1" applyFont="1" applyFill="1" applyBorder="1" applyAlignment="1" applyProtection="1">
      <alignment horizontal="right" indent="1"/>
      <protection locked="0"/>
    </xf>
    <xf numFmtId="3" fontId="1669" fillId="1625" borderId="2007" xfId="0" applyNumberFormat="1" applyFont="1" applyFill="1" applyBorder="1" applyAlignment="1" applyProtection="1">
      <alignment horizontal="right" indent="1"/>
      <protection locked="0"/>
    </xf>
    <xf numFmtId="3" fontId="1720" fillId="1676" borderId="2007" xfId="0" applyNumberFormat="1" applyFont="1" applyFill="1" applyBorder="1" applyAlignment="1" applyProtection="1">
      <alignment horizontal="right" indent="1"/>
      <protection locked="0"/>
    </xf>
    <xf numFmtId="3" fontId="1109" fillId="1065" borderId="1317" xfId="0" applyNumberFormat="1" applyFont="1" applyFill="1" applyBorder="1" applyAlignment="1" applyProtection="1">
      <alignment horizontal="right" indent="1"/>
      <protection locked="0"/>
    </xf>
    <xf numFmtId="3" fontId="1160" fillId="1116" borderId="2007" xfId="0" applyNumberFormat="1" applyFont="1" applyFill="1" applyBorder="1" applyAlignment="1" applyProtection="1">
      <alignment horizontal="right" indent="1"/>
      <protection locked="0"/>
    </xf>
    <xf numFmtId="3" fontId="1211" fillId="1167" borderId="2007" xfId="0" applyNumberFormat="1" applyFont="1" applyFill="1" applyBorder="1" applyAlignment="1" applyProtection="1">
      <alignment horizontal="right" indent="1"/>
      <protection locked="0"/>
    </xf>
    <xf numFmtId="3" fontId="1262" fillId="1218" borderId="2007" xfId="0" applyNumberFormat="1" applyFont="1" applyFill="1" applyBorder="1" applyAlignment="1" applyProtection="1">
      <alignment horizontal="right" indent="1"/>
      <protection locked="0"/>
    </xf>
    <xf numFmtId="3" fontId="1313" fillId="1269" borderId="2006" xfId="0" applyNumberFormat="1" applyFont="1" applyFill="1" applyBorder="1" applyAlignment="1" applyProtection="1">
      <alignment horizontal="right" indent="1"/>
      <protection locked="0"/>
    </xf>
    <xf numFmtId="3" fontId="1364" fillId="1320" borderId="2007" xfId="0" applyNumberFormat="1" applyFont="1" applyFill="1" applyBorder="1" applyAlignment="1" applyProtection="1">
      <alignment horizontal="right" indent="1"/>
      <protection locked="0"/>
    </xf>
    <xf numFmtId="3" fontId="1415" fillId="1371" borderId="2007" xfId="0" applyNumberFormat="1" applyFont="1" applyFill="1" applyBorder="1" applyAlignment="1" applyProtection="1">
      <alignment horizontal="right" indent="1"/>
      <protection locked="0"/>
    </xf>
    <xf numFmtId="3" fontId="1466" fillId="1422" borderId="2007" xfId="0" applyNumberFormat="1" applyFont="1" applyFill="1" applyBorder="1" applyAlignment="1" applyProtection="1">
      <alignment horizontal="right" indent="1"/>
      <protection locked="0"/>
    </xf>
    <xf numFmtId="3" fontId="1517" fillId="1473" borderId="2007" xfId="0" applyNumberFormat="1" applyFont="1" applyFill="1" applyBorder="1" applyAlignment="1" applyProtection="1">
      <alignment horizontal="right" indent="1"/>
      <protection locked="0"/>
    </xf>
    <xf numFmtId="3" fontId="1568" fillId="1524" borderId="2006" xfId="0" applyNumberFormat="1" applyFont="1" applyFill="1" applyBorder="1" applyAlignment="1" applyProtection="1">
      <alignment horizontal="right" indent="1"/>
      <protection locked="0"/>
    </xf>
    <xf numFmtId="3" fontId="1619" fillId="1575" borderId="2007" xfId="0" applyNumberFormat="1" applyFont="1" applyFill="1" applyBorder="1" applyAlignment="1" applyProtection="1">
      <alignment horizontal="right" indent="1"/>
      <protection locked="0"/>
    </xf>
    <xf numFmtId="3" fontId="1670" fillId="1626" borderId="2007" xfId="0" applyNumberFormat="1" applyFont="1" applyFill="1" applyBorder="1" applyAlignment="1" applyProtection="1">
      <alignment horizontal="right" indent="1"/>
      <protection locked="0"/>
    </xf>
    <xf numFmtId="3" fontId="1721" fillId="1677" borderId="2007" xfId="0" applyNumberFormat="1" applyFont="1" applyFill="1" applyBorder="1" applyAlignment="1" applyProtection="1">
      <alignment horizontal="right" indent="1"/>
      <protection locked="0"/>
    </xf>
    <xf numFmtId="3" fontId="1110" fillId="1066" borderId="1318" xfId="0" applyNumberFormat="1" applyFont="1" applyFill="1" applyBorder="1" applyAlignment="1" applyProtection="1">
      <alignment horizontal="right" indent="1"/>
      <protection locked="0"/>
    </xf>
    <xf numFmtId="3" fontId="1161" fillId="1117" borderId="2007" xfId="0" applyNumberFormat="1" applyFont="1" applyFill="1" applyBorder="1" applyAlignment="1" applyProtection="1">
      <alignment horizontal="right" indent="1"/>
      <protection locked="0"/>
    </xf>
    <xf numFmtId="3" fontId="1212" fillId="1168" borderId="2007" xfId="0" applyNumberFormat="1" applyFont="1" applyFill="1" applyBorder="1" applyAlignment="1" applyProtection="1">
      <alignment horizontal="right" indent="1"/>
      <protection locked="0"/>
    </xf>
    <xf numFmtId="3" fontId="1263" fillId="1219" borderId="2007" xfId="0" applyNumberFormat="1" applyFont="1" applyFill="1" applyBorder="1" applyAlignment="1" applyProtection="1">
      <alignment horizontal="right" indent="1"/>
      <protection locked="0"/>
    </xf>
    <xf numFmtId="3" fontId="1314" fillId="1270" borderId="2006" xfId="0" applyNumberFormat="1" applyFont="1" applyFill="1" applyBorder="1" applyAlignment="1" applyProtection="1">
      <alignment horizontal="right" indent="1"/>
      <protection locked="0"/>
    </xf>
    <xf numFmtId="3" fontId="1365" fillId="1321" borderId="2007" xfId="0" applyNumberFormat="1" applyFont="1" applyFill="1" applyBorder="1" applyAlignment="1" applyProtection="1">
      <alignment horizontal="right" indent="1"/>
      <protection locked="0"/>
    </xf>
    <xf numFmtId="3" fontId="1416" fillId="1372" borderId="2007" xfId="0" applyNumberFormat="1" applyFont="1" applyFill="1" applyBorder="1" applyAlignment="1" applyProtection="1">
      <alignment horizontal="right" indent="1"/>
      <protection locked="0"/>
    </xf>
    <xf numFmtId="3" fontId="1467" fillId="1423" borderId="2007" xfId="0" applyNumberFormat="1" applyFont="1" applyFill="1" applyBorder="1" applyAlignment="1" applyProtection="1">
      <alignment horizontal="right" indent="1"/>
      <protection locked="0"/>
    </xf>
    <xf numFmtId="3" fontId="1518" fillId="1474" borderId="2007" xfId="0" applyNumberFormat="1" applyFont="1" applyFill="1" applyBorder="1" applyAlignment="1" applyProtection="1">
      <alignment horizontal="right" indent="1"/>
      <protection locked="0"/>
    </xf>
    <xf numFmtId="3" fontId="1569" fillId="1525" borderId="2006" xfId="0" applyNumberFormat="1" applyFont="1" applyFill="1" applyBorder="1" applyAlignment="1" applyProtection="1">
      <alignment horizontal="right" indent="1"/>
      <protection locked="0"/>
    </xf>
    <xf numFmtId="3" fontId="1620" fillId="1576" borderId="2007" xfId="0" applyNumberFormat="1" applyFont="1" applyFill="1" applyBorder="1" applyAlignment="1" applyProtection="1">
      <alignment horizontal="right" indent="1"/>
      <protection locked="0"/>
    </xf>
    <xf numFmtId="3" fontId="1671" fillId="1627" borderId="2007" xfId="0" applyNumberFormat="1" applyFont="1" applyFill="1" applyBorder="1" applyAlignment="1" applyProtection="1">
      <alignment horizontal="right" indent="1"/>
      <protection locked="0"/>
    </xf>
    <xf numFmtId="3" fontId="1722" fillId="1678" borderId="2007" xfId="0" applyNumberFormat="1" applyFont="1" applyFill="1" applyBorder="1" applyAlignment="1" applyProtection="1">
      <alignment horizontal="right" indent="1"/>
      <protection locked="0"/>
    </xf>
    <xf numFmtId="3" fontId="1111" fillId="1067" borderId="1319" xfId="0" applyNumberFormat="1" applyFont="1" applyFill="1" applyBorder="1" applyAlignment="1" applyProtection="1">
      <alignment horizontal="right" indent="1"/>
      <protection locked="0"/>
    </xf>
    <xf numFmtId="3" fontId="1162" fillId="1118" borderId="2007" xfId="0" applyNumberFormat="1" applyFont="1" applyFill="1" applyBorder="1" applyAlignment="1" applyProtection="1">
      <alignment horizontal="right" indent="1"/>
      <protection locked="0"/>
    </xf>
    <xf numFmtId="3" fontId="1213" fillId="1169" borderId="2007" xfId="0" applyNumberFormat="1" applyFont="1" applyFill="1" applyBorder="1" applyAlignment="1" applyProtection="1">
      <alignment horizontal="right" indent="1"/>
      <protection locked="0"/>
    </xf>
    <xf numFmtId="3" fontId="1264" fillId="1220" borderId="2007" xfId="0" applyNumberFormat="1" applyFont="1" applyFill="1" applyBorder="1" applyAlignment="1" applyProtection="1">
      <alignment horizontal="right" indent="1"/>
      <protection locked="0"/>
    </xf>
    <xf numFmtId="3" fontId="1315" fillId="1271" borderId="2006" xfId="0" applyNumberFormat="1" applyFont="1" applyFill="1" applyBorder="1" applyAlignment="1" applyProtection="1">
      <alignment horizontal="right" indent="1"/>
      <protection locked="0"/>
    </xf>
    <xf numFmtId="3" fontId="1366" fillId="1322" borderId="2007" xfId="0" applyNumberFormat="1" applyFont="1" applyFill="1" applyBorder="1" applyAlignment="1" applyProtection="1">
      <alignment horizontal="right" indent="1"/>
      <protection locked="0"/>
    </xf>
    <xf numFmtId="3" fontId="1417" fillId="1373" borderId="2007" xfId="0" applyNumberFormat="1" applyFont="1" applyFill="1" applyBorder="1" applyAlignment="1" applyProtection="1">
      <alignment horizontal="right" indent="1"/>
      <protection locked="0"/>
    </xf>
    <xf numFmtId="3" fontId="1468" fillId="1424" borderId="2007" xfId="0" applyNumberFormat="1" applyFont="1" applyFill="1" applyBorder="1" applyAlignment="1" applyProtection="1">
      <alignment horizontal="right" indent="1"/>
      <protection locked="0"/>
    </xf>
    <xf numFmtId="3" fontId="1519" fillId="1475" borderId="2007" xfId="0" applyNumberFormat="1" applyFont="1" applyFill="1" applyBorder="1" applyAlignment="1" applyProtection="1">
      <alignment horizontal="right" indent="1"/>
      <protection locked="0"/>
    </xf>
    <xf numFmtId="3" fontId="1570" fillId="1526" borderId="2006" xfId="0" applyNumberFormat="1" applyFont="1" applyFill="1" applyBorder="1" applyAlignment="1" applyProtection="1">
      <alignment horizontal="right" indent="1"/>
      <protection locked="0"/>
    </xf>
    <xf numFmtId="3" fontId="1621" fillId="1577" borderId="2007" xfId="0" applyNumberFormat="1" applyFont="1" applyFill="1" applyBorder="1" applyAlignment="1" applyProtection="1">
      <alignment horizontal="right" indent="1"/>
      <protection locked="0"/>
    </xf>
    <xf numFmtId="3" fontId="1672" fillId="1628" borderId="2007" xfId="0" applyNumberFormat="1" applyFont="1" applyFill="1" applyBorder="1" applyAlignment="1" applyProtection="1">
      <alignment horizontal="right" indent="1"/>
      <protection locked="0"/>
    </xf>
    <xf numFmtId="3" fontId="1723" fillId="1679" borderId="2007" xfId="0" applyNumberFormat="1" applyFont="1" applyFill="1" applyBorder="1" applyAlignment="1" applyProtection="1">
      <alignment horizontal="right" indent="1"/>
      <protection locked="0"/>
    </xf>
    <xf numFmtId="3" fontId="1112" fillId="1068" borderId="1320" xfId="0" applyNumberFormat="1" applyFont="1" applyFill="1" applyBorder="1" applyAlignment="1" applyProtection="1">
      <alignment horizontal="right" indent="1"/>
      <protection locked="0"/>
    </xf>
    <xf numFmtId="3" fontId="1163" fillId="1119" borderId="2007" xfId="0" applyNumberFormat="1" applyFont="1" applyFill="1" applyBorder="1" applyAlignment="1" applyProtection="1">
      <alignment horizontal="right" indent="1"/>
      <protection locked="0"/>
    </xf>
    <xf numFmtId="3" fontId="1214" fillId="1170" borderId="2007" xfId="0" applyNumberFormat="1" applyFont="1" applyFill="1" applyBorder="1" applyAlignment="1" applyProtection="1">
      <alignment horizontal="right" indent="1"/>
      <protection locked="0"/>
    </xf>
    <xf numFmtId="3" fontId="1265" fillId="1221" borderId="2007" xfId="0" applyNumberFormat="1" applyFont="1" applyFill="1" applyBorder="1" applyAlignment="1" applyProtection="1">
      <alignment horizontal="right" indent="1"/>
      <protection locked="0"/>
    </xf>
    <xf numFmtId="3" fontId="1316" fillId="1272" borderId="2006" xfId="0" applyNumberFormat="1" applyFont="1" applyFill="1" applyBorder="1" applyAlignment="1" applyProtection="1">
      <alignment horizontal="right" indent="1"/>
      <protection locked="0"/>
    </xf>
    <xf numFmtId="3" fontId="1367" fillId="1323" borderId="2007" xfId="0" applyNumberFormat="1" applyFont="1" applyFill="1" applyBorder="1" applyAlignment="1" applyProtection="1">
      <alignment horizontal="right" indent="1"/>
      <protection locked="0"/>
    </xf>
    <xf numFmtId="3" fontId="1418" fillId="1374" borderId="2007" xfId="0" applyNumberFormat="1" applyFont="1" applyFill="1" applyBorder="1" applyAlignment="1" applyProtection="1">
      <alignment horizontal="right" indent="1"/>
      <protection locked="0"/>
    </xf>
    <xf numFmtId="3" fontId="1469" fillId="1425" borderId="2007" xfId="0" applyNumberFormat="1" applyFont="1" applyFill="1" applyBorder="1" applyAlignment="1" applyProtection="1">
      <alignment horizontal="right" indent="1"/>
      <protection locked="0"/>
    </xf>
    <xf numFmtId="3" fontId="1520" fillId="1476" borderId="2007" xfId="0" applyNumberFormat="1" applyFont="1" applyFill="1" applyBorder="1" applyAlignment="1" applyProtection="1">
      <alignment horizontal="right" indent="1"/>
      <protection locked="0"/>
    </xf>
    <xf numFmtId="3" fontId="1571" fillId="1527" borderId="2006" xfId="0" applyNumberFormat="1" applyFont="1" applyFill="1" applyBorder="1" applyAlignment="1" applyProtection="1">
      <alignment horizontal="right" indent="1"/>
      <protection locked="0"/>
    </xf>
    <xf numFmtId="3" fontId="1622" fillId="1578" borderId="2007" xfId="0" applyNumberFormat="1" applyFont="1" applyFill="1" applyBorder="1" applyAlignment="1" applyProtection="1">
      <alignment horizontal="right" indent="1"/>
      <protection locked="0"/>
    </xf>
    <xf numFmtId="3" fontId="1673" fillId="1629" borderId="2007" xfId="0" applyNumberFormat="1" applyFont="1" applyFill="1" applyBorder="1" applyAlignment="1" applyProtection="1">
      <alignment horizontal="right" indent="1"/>
      <protection locked="0"/>
    </xf>
    <xf numFmtId="3" fontId="1724" fillId="1680" borderId="2007" xfId="0" applyNumberFormat="1" applyFont="1" applyFill="1" applyBorder="1" applyAlignment="1" applyProtection="1">
      <alignment horizontal="right" indent="1"/>
      <protection locked="0"/>
    </xf>
    <xf numFmtId="3" fontId="1113" fillId="1069" borderId="1321" xfId="0" applyNumberFormat="1" applyFont="1" applyFill="1" applyBorder="1" applyAlignment="1" applyProtection="1">
      <alignment horizontal="right" indent="1"/>
      <protection locked="0"/>
    </xf>
    <xf numFmtId="3" fontId="1164" fillId="1120" borderId="2007" xfId="0" applyNumberFormat="1" applyFont="1" applyFill="1" applyBorder="1" applyAlignment="1" applyProtection="1">
      <alignment horizontal="right" indent="1"/>
      <protection locked="0"/>
    </xf>
    <xf numFmtId="3" fontId="1215" fillId="1171" borderId="2007" xfId="0" applyNumberFormat="1" applyFont="1" applyFill="1" applyBorder="1" applyAlignment="1" applyProtection="1">
      <alignment horizontal="right" indent="1"/>
      <protection locked="0"/>
    </xf>
    <xf numFmtId="3" fontId="1266" fillId="1222" borderId="2007" xfId="0" applyNumberFormat="1" applyFont="1" applyFill="1" applyBorder="1" applyAlignment="1" applyProtection="1">
      <alignment horizontal="right" indent="1"/>
      <protection locked="0"/>
    </xf>
    <xf numFmtId="3" fontId="1317" fillId="1273" borderId="2006" xfId="0" applyNumberFormat="1" applyFont="1" applyFill="1" applyBorder="1" applyAlignment="1" applyProtection="1">
      <alignment horizontal="right" indent="1"/>
      <protection locked="0"/>
    </xf>
    <xf numFmtId="3" fontId="1368" fillId="1324" borderId="2007" xfId="0" applyNumberFormat="1" applyFont="1" applyFill="1" applyBorder="1" applyAlignment="1" applyProtection="1">
      <alignment horizontal="right" indent="1"/>
      <protection locked="0"/>
    </xf>
    <xf numFmtId="3" fontId="1419" fillId="1375" borderId="2007" xfId="0" applyNumberFormat="1" applyFont="1" applyFill="1" applyBorder="1" applyAlignment="1" applyProtection="1">
      <alignment horizontal="right" indent="1"/>
      <protection locked="0"/>
    </xf>
    <xf numFmtId="3" fontId="1470" fillId="1426" borderId="2007" xfId="0" applyNumberFormat="1" applyFont="1" applyFill="1" applyBorder="1" applyAlignment="1" applyProtection="1">
      <alignment horizontal="right" indent="1"/>
      <protection locked="0"/>
    </xf>
    <xf numFmtId="3" fontId="1521" fillId="1477" borderId="2007" xfId="0" applyNumberFormat="1" applyFont="1" applyFill="1" applyBorder="1" applyAlignment="1" applyProtection="1">
      <alignment horizontal="right" indent="1"/>
      <protection locked="0"/>
    </xf>
    <xf numFmtId="3" fontId="1572" fillId="1528" borderId="2006" xfId="0" applyNumberFormat="1" applyFont="1" applyFill="1" applyBorder="1" applyAlignment="1" applyProtection="1">
      <alignment horizontal="right" indent="1"/>
      <protection locked="0"/>
    </xf>
    <xf numFmtId="3" fontId="1623" fillId="1579" borderId="2007" xfId="0" applyNumberFormat="1" applyFont="1" applyFill="1" applyBorder="1" applyAlignment="1" applyProtection="1">
      <alignment horizontal="right" indent="1"/>
      <protection locked="0"/>
    </xf>
    <xf numFmtId="3" fontId="1674" fillId="1630" borderId="2007" xfId="0" applyNumberFormat="1" applyFont="1" applyFill="1" applyBorder="1" applyAlignment="1" applyProtection="1">
      <alignment horizontal="right" indent="1"/>
      <protection locked="0"/>
    </xf>
    <xf numFmtId="3" fontId="1725" fillId="1681" borderId="2007" xfId="0" applyNumberFormat="1" applyFont="1" applyFill="1" applyBorder="1" applyAlignment="1" applyProtection="1">
      <alignment horizontal="right" indent="1"/>
      <protection locked="0"/>
    </xf>
    <xf numFmtId="3" fontId="1114" fillId="1070" borderId="1322" xfId="0" applyNumberFormat="1" applyFont="1" applyFill="1" applyBorder="1" applyAlignment="1" applyProtection="1">
      <alignment horizontal="right" indent="1"/>
      <protection locked="0"/>
    </xf>
    <xf numFmtId="3" fontId="1165" fillId="1121" borderId="2007" xfId="0" applyNumberFormat="1" applyFont="1" applyFill="1" applyBorder="1" applyAlignment="1" applyProtection="1">
      <alignment horizontal="right" indent="1"/>
      <protection locked="0"/>
    </xf>
    <xf numFmtId="3" fontId="1216" fillId="1172" borderId="2007" xfId="0" applyNumberFormat="1" applyFont="1" applyFill="1" applyBorder="1" applyAlignment="1" applyProtection="1">
      <alignment horizontal="right" indent="1"/>
      <protection locked="0"/>
    </xf>
    <xf numFmtId="3" fontId="1267" fillId="1223" borderId="2007" xfId="0" applyNumberFormat="1" applyFont="1" applyFill="1" applyBorder="1" applyAlignment="1" applyProtection="1">
      <alignment horizontal="right" indent="1"/>
      <protection locked="0"/>
    </xf>
    <xf numFmtId="3" fontId="1318" fillId="1274" borderId="2006" xfId="0" applyNumberFormat="1" applyFont="1" applyFill="1" applyBorder="1" applyAlignment="1" applyProtection="1">
      <alignment horizontal="right" indent="1"/>
      <protection locked="0"/>
    </xf>
    <xf numFmtId="3" fontId="1369" fillId="1325" borderId="2007" xfId="0" applyNumberFormat="1" applyFont="1" applyFill="1" applyBorder="1" applyAlignment="1" applyProtection="1">
      <alignment horizontal="right" indent="1"/>
      <protection locked="0"/>
    </xf>
    <xf numFmtId="3" fontId="1420" fillId="1376" borderId="2007" xfId="0" applyNumberFormat="1" applyFont="1" applyFill="1" applyBorder="1" applyAlignment="1" applyProtection="1">
      <alignment horizontal="right" indent="1"/>
      <protection locked="0"/>
    </xf>
    <xf numFmtId="3" fontId="1471" fillId="1427" borderId="2007" xfId="0" applyNumberFormat="1" applyFont="1" applyFill="1" applyBorder="1" applyAlignment="1" applyProtection="1">
      <alignment horizontal="right" indent="1"/>
      <protection locked="0"/>
    </xf>
    <xf numFmtId="3" fontId="1522" fillId="1478" borderId="2007" xfId="0" applyNumberFormat="1" applyFont="1" applyFill="1" applyBorder="1" applyAlignment="1" applyProtection="1">
      <alignment horizontal="right" indent="1"/>
      <protection locked="0"/>
    </xf>
    <xf numFmtId="3" fontId="1573" fillId="1529" borderId="2006" xfId="0" applyNumberFormat="1" applyFont="1" applyFill="1" applyBorder="1" applyAlignment="1" applyProtection="1">
      <alignment horizontal="right" indent="1"/>
      <protection locked="0"/>
    </xf>
    <xf numFmtId="3" fontId="1624" fillId="1580" borderId="2007" xfId="0" applyNumberFormat="1" applyFont="1" applyFill="1" applyBorder="1" applyAlignment="1" applyProtection="1">
      <alignment horizontal="right" indent="1"/>
      <protection locked="0"/>
    </xf>
    <xf numFmtId="3" fontId="1675" fillId="1631" borderId="2007" xfId="0" applyNumberFormat="1" applyFont="1" applyFill="1" applyBorder="1" applyAlignment="1" applyProtection="1">
      <alignment horizontal="right" indent="1"/>
      <protection locked="0"/>
    </xf>
    <xf numFmtId="3" fontId="1726" fillId="1682" borderId="2007" xfId="0" applyNumberFormat="1" applyFont="1" applyFill="1" applyBorder="1" applyAlignment="1" applyProtection="1">
      <alignment horizontal="right" indent="1"/>
      <protection locked="0"/>
    </xf>
    <xf numFmtId="3" fontId="1115" fillId="1071" borderId="1323" xfId="0" applyNumberFormat="1" applyFont="1" applyFill="1" applyBorder="1" applyAlignment="1" applyProtection="1">
      <alignment horizontal="right" indent="1"/>
      <protection locked="0"/>
    </xf>
    <xf numFmtId="3" fontId="1166" fillId="1122" borderId="2007" xfId="0" applyNumberFormat="1" applyFont="1" applyFill="1" applyBorder="1" applyAlignment="1" applyProtection="1">
      <alignment horizontal="right" indent="1"/>
      <protection locked="0"/>
    </xf>
    <xf numFmtId="3" fontId="1217" fillId="1173" borderId="2007" xfId="0" applyNumberFormat="1" applyFont="1" applyFill="1" applyBorder="1" applyAlignment="1" applyProtection="1">
      <alignment horizontal="right" indent="1"/>
      <protection locked="0"/>
    </xf>
    <xf numFmtId="3" fontId="1268" fillId="1224" borderId="2007" xfId="0" applyNumberFormat="1" applyFont="1" applyFill="1" applyBorder="1" applyAlignment="1" applyProtection="1">
      <alignment horizontal="right" indent="1"/>
      <protection locked="0"/>
    </xf>
    <xf numFmtId="3" fontId="1319" fillId="1275" borderId="2006" xfId="0" applyNumberFormat="1" applyFont="1" applyFill="1" applyBorder="1" applyAlignment="1" applyProtection="1">
      <alignment horizontal="right" indent="1"/>
      <protection locked="0"/>
    </xf>
    <xf numFmtId="3" fontId="1370" fillId="1326" borderId="2007" xfId="0" applyNumberFormat="1" applyFont="1" applyFill="1" applyBorder="1" applyAlignment="1" applyProtection="1">
      <alignment horizontal="right" indent="1"/>
      <protection locked="0"/>
    </xf>
    <xf numFmtId="3" fontId="1421" fillId="1377" borderId="2007" xfId="0" applyNumberFormat="1" applyFont="1" applyFill="1" applyBorder="1" applyAlignment="1" applyProtection="1">
      <alignment horizontal="right" indent="1"/>
      <protection locked="0"/>
    </xf>
    <xf numFmtId="3" fontId="1472" fillId="1428" borderId="2007" xfId="0" applyNumberFormat="1" applyFont="1" applyFill="1" applyBorder="1" applyAlignment="1" applyProtection="1">
      <alignment horizontal="right" indent="1"/>
      <protection locked="0"/>
    </xf>
    <xf numFmtId="3" fontId="1523" fillId="1479" borderId="2007" xfId="0" applyNumberFormat="1" applyFont="1" applyFill="1" applyBorder="1" applyAlignment="1" applyProtection="1">
      <alignment horizontal="right" indent="1"/>
      <protection locked="0"/>
    </xf>
    <xf numFmtId="3" fontId="1574" fillId="1530" borderId="2006" xfId="0" applyNumberFormat="1" applyFont="1" applyFill="1" applyBorder="1" applyAlignment="1" applyProtection="1">
      <alignment horizontal="right" indent="1"/>
      <protection locked="0"/>
    </xf>
    <xf numFmtId="3" fontId="1625" fillId="1581" borderId="2007" xfId="0" applyNumberFormat="1" applyFont="1" applyFill="1" applyBorder="1" applyAlignment="1" applyProtection="1">
      <alignment horizontal="right" indent="1"/>
      <protection locked="0"/>
    </xf>
    <xf numFmtId="3" fontId="1676" fillId="1632" borderId="2007" xfId="0" applyNumberFormat="1" applyFont="1" applyFill="1" applyBorder="1" applyAlignment="1" applyProtection="1">
      <alignment horizontal="right" indent="1"/>
      <protection locked="0"/>
    </xf>
    <xf numFmtId="3" fontId="1727" fillId="1683" borderId="2007" xfId="0" applyNumberFormat="1" applyFont="1" applyFill="1" applyBorder="1" applyAlignment="1" applyProtection="1">
      <alignment horizontal="right" indent="1"/>
      <protection locked="0"/>
    </xf>
    <xf numFmtId="3" fontId="1116" fillId="1072" borderId="1324" xfId="0" applyNumberFormat="1" applyFont="1" applyFill="1" applyBorder="1" applyAlignment="1" applyProtection="1">
      <alignment horizontal="right" indent="1"/>
      <protection locked="0"/>
    </xf>
    <xf numFmtId="3" fontId="1167" fillId="1123" borderId="2007" xfId="0" applyNumberFormat="1" applyFont="1" applyFill="1" applyBorder="1" applyAlignment="1" applyProtection="1">
      <alignment horizontal="right" indent="1"/>
      <protection locked="0"/>
    </xf>
    <xf numFmtId="3" fontId="1218" fillId="1174" borderId="2007" xfId="0" applyNumberFormat="1" applyFont="1" applyFill="1" applyBorder="1" applyAlignment="1" applyProtection="1">
      <alignment horizontal="right" indent="1"/>
      <protection locked="0"/>
    </xf>
    <xf numFmtId="3" fontId="1269" fillId="1225" borderId="2007" xfId="0" applyNumberFormat="1" applyFont="1" applyFill="1" applyBorder="1" applyAlignment="1" applyProtection="1">
      <alignment horizontal="right" indent="1"/>
      <protection locked="0"/>
    </xf>
    <xf numFmtId="3" fontId="1320" fillId="1276" borderId="2006" xfId="0" applyNumberFormat="1" applyFont="1" applyFill="1" applyBorder="1" applyAlignment="1" applyProtection="1">
      <alignment horizontal="right" indent="1"/>
      <protection locked="0"/>
    </xf>
    <xf numFmtId="3" fontId="1371" fillId="1327" borderId="2007" xfId="0" applyNumberFormat="1" applyFont="1" applyFill="1" applyBorder="1" applyAlignment="1" applyProtection="1">
      <alignment horizontal="right" indent="1"/>
      <protection locked="0"/>
    </xf>
    <xf numFmtId="3" fontId="1422" fillId="1378" borderId="2007" xfId="0" applyNumberFormat="1" applyFont="1" applyFill="1" applyBorder="1" applyAlignment="1" applyProtection="1">
      <alignment horizontal="right" indent="1"/>
      <protection locked="0"/>
    </xf>
    <xf numFmtId="3" fontId="1473" fillId="1429" borderId="2007" xfId="0" applyNumberFormat="1" applyFont="1" applyFill="1" applyBorder="1" applyAlignment="1" applyProtection="1">
      <alignment horizontal="right" indent="1"/>
      <protection locked="0"/>
    </xf>
    <xf numFmtId="3" fontId="1524" fillId="1480" borderId="2007" xfId="0" applyNumberFormat="1" applyFont="1" applyFill="1" applyBorder="1" applyAlignment="1" applyProtection="1">
      <alignment horizontal="right" indent="1"/>
      <protection locked="0"/>
    </xf>
    <xf numFmtId="3" fontId="1575" fillId="1531" borderId="2006" xfId="0" applyNumberFormat="1" applyFont="1" applyFill="1" applyBorder="1" applyAlignment="1" applyProtection="1">
      <alignment horizontal="right" indent="1"/>
      <protection locked="0"/>
    </xf>
    <xf numFmtId="3" fontId="1626" fillId="1582" borderId="2007" xfId="0" applyNumberFormat="1" applyFont="1" applyFill="1" applyBorder="1" applyAlignment="1" applyProtection="1">
      <alignment horizontal="right" indent="1"/>
      <protection locked="0"/>
    </xf>
    <xf numFmtId="3" fontId="1677" fillId="1633" borderId="2007" xfId="0" applyNumberFormat="1" applyFont="1" applyFill="1" applyBorder="1" applyAlignment="1" applyProtection="1">
      <alignment horizontal="right" indent="1"/>
      <protection locked="0"/>
    </xf>
    <xf numFmtId="3" fontId="1728" fillId="1684" borderId="2007" xfId="0" applyNumberFormat="1" applyFont="1" applyFill="1" applyBorder="1" applyAlignment="1" applyProtection="1">
      <alignment horizontal="right" indent="1"/>
      <protection locked="0"/>
    </xf>
    <xf numFmtId="3" fontId="1117" fillId="1073" borderId="1325" xfId="0" applyNumberFormat="1" applyFont="1" applyFill="1" applyBorder="1" applyAlignment="1" applyProtection="1">
      <alignment horizontal="right" indent="1"/>
      <protection locked="0"/>
    </xf>
    <xf numFmtId="3" fontId="1168" fillId="1124" borderId="2007" xfId="0" applyNumberFormat="1" applyFont="1" applyFill="1" applyBorder="1" applyAlignment="1" applyProtection="1">
      <alignment horizontal="right" indent="1"/>
      <protection locked="0"/>
    </xf>
    <xf numFmtId="3" fontId="1219" fillId="1175" borderId="2007" xfId="0" applyNumberFormat="1" applyFont="1" applyFill="1" applyBorder="1" applyAlignment="1" applyProtection="1">
      <alignment horizontal="right" indent="1"/>
      <protection locked="0"/>
    </xf>
    <xf numFmtId="3" fontId="1270" fillId="1226" borderId="2007" xfId="0" applyNumberFormat="1" applyFont="1" applyFill="1" applyBorder="1" applyAlignment="1" applyProtection="1">
      <alignment horizontal="right" indent="1"/>
      <protection locked="0"/>
    </xf>
    <xf numFmtId="3" fontId="1321" fillId="1277" borderId="2006" xfId="0" applyNumberFormat="1" applyFont="1" applyFill="1" applyBorder="1" applyAlignment="1" applyProtection="1">
      <alignment horizontal="right" indent="1"/>
      <protection locked="0"/>
    </xf>
    <xf numFmtId="3" fontId="1372" fillId="1328" borderId="2007" xfId="0" applyNumberFormat="1" applyFont="1" applyFill="1" applyBorder="1" applyAlignment="1" applyProtection="1">
      <alignment horizontal="right" indent="1"/>
      <protection locked="0"/>
    </xf>
    <xf numFmtId="3" fontId="1423" fillId="1379" borderId="2007" xfId="0" applyNumberFormat="1" applyFont="1" applyFill="1" applyBorder="1" applyAlignment="1" applyProtection="1">
      <alignment horizontal="right" indent="1"/>
      <protection locked="0"/>
    </xf>
    <xf numFmtId="3" fontId="1474" fillId="1430" borderId="2007" xfId="0" applyNumberFormat="1" applyFont="1" applyFill="1" applyBorder="1" applyAlignment="1" applyProtection="1">
      <alignment horizontal="right" indent="1"/>
      <protection locked="0"/>
    </xf>
    <xf numFmtId="3" fontId="1525" fillId="1481" borderId="2007" xfId="0" applyNumberFormat="1" applyFont="1" applyFill="1" applyBorder="1" applyAlignment="1" applyProtection="1">
      <alignment horizontal="right" indent="1"/>
      <protection locked="0"/>
    </xf>
    <xf numFmtId="3" fontId="1576" fillId="1532" borderId="2006" xfId="0" applyNumberFormat="1" applyFont="1" applyFill="1" applyBorder="1" applyAlignment="1" applyProtection="1">
      <alignment horizontal="right" indent="1"/>
      <protection locked="0"/>
    </xf>
    <xf numFmtId="3" fontId="1627" fillId="1583" borderId="2007" xfId="0" applyNumberFormat="1" applyFont="1" applyFill="1" applyBorder="1" applyAlignment="1" applyProtection="1">
      <alignment horizontal="right" indent="1"/>
      <protection locked="0"/>
    </xf>
    <xf numFmtId="3" fontId="1678" fillId="1634" borderId="2007" xfId="0" applyNumberFormat="1" applyFont="1" applyFill="1" applyBorder="1" applyAlignment="1" applyProtection="1">
      <alignment horizontal="right" indent="1"/>
      <protection locked="0"/>
    </xf>
    <xf numFmtId="3" fontId="1729" fillId="1685" borderId="2007" xfId="0" applyNumberFormat="1" applyFont="1" applyFill="1" applyBorder="1" applyAlignment="1" applyProtection="1">
      <alignment horizontal="right" indent="1"/>
      <protection locked="0"/>
    </xf>
    <xf numFmtId="3" fontId="1118" fillId="1074" borderId="1326" xfId="0" applyNumberFormat="1" applyFont="1" applyFill="1" applyBorder="1" applyAlignment="1" applyProtection="1">
      <alignment horizontal="right" indent="1"/>
      <protection locked="0"/>
    </xf>
    <xf numFmtId="3" fontId="1169" fillId="1125" borderId="2007" xfId="0" applyNumberFormat="1" applyFont="1" applyFill="1" applyBorder="1" applyAlignment="1" applyProtection="1">
      <alignment horizontal="right" indent="1"/>
      <protection locked="0"/>
    </xf>
    <xf numFmtId="3" fontId="1220" fillId="1176" borderId="2007" xfId="0" applyNumberFormat="1" applyFont="1" applyFill="1" applyBorder="1" applyAlignment="1" applyProtection="1">
      <alignment horizontal="right" indent="1"/>
      <protection locked="0"/>
    </xf>
    <xf numFmtId="3" fontId="1271" fillId="1227" borderId="2007" xfId="0" applyNumberFormat="1" applyFont="1" applyFill="1" applyBorder="1" applyAlignment="1" applyProtection="1">
      <alignment horizontal="right" indent="1"/>
      <protection locked="0"/>
    </xf>
    <xf numFmtId="3" fontId="1322" fillId="1278" borderId="2006" xfId="0" applyNumberFormat="1" applyFont="1" applyFill="1" applyBorder="1" applyAlignment="1" applyProtection="1">
      <alignment horizontal="right" indent="1"/>
      <protection locked="0"/>
    </xf>
    <xf numFmtId="3" fontId="1373" fillId="1329" borderId="2007" xfId="0" applyNumberFormat="1" applyFont="1" applyFill="1" applyBorder="1" applyAlignment="1" applyProtection="1">
      <alignment horizontal="right" indent="1"/>
      <protection locked="0"/>
    </xf>
    <xf numFmtId="3" fontId="1424" fillId="1380" borderId="2007" xfId="0" applyNumberFormat="1" applyFont="1" applyFill="1" applyBorder="1" applyAlignment="1" applyProtection="1">
      <alignment horizontal="right" indent="1"/>
      <protection locked="0"/>
    </xf>
    <xf numFmtId="3" fontId="1475" fillId="1431" borderId="2007" xfId="0" applyNumberFormat="1" applyFont="1" applyFill="1" applyBorder="1" applyAlignment="1" applyProtection="1">
      <alignment horizontal="right" indent="1"/>
      <protection locked="0"/>
    </xf>
    <xf numFmtId="3" fontId="1526" fillId="1482" borderId="2007" xfId="0" applyNumberFormat="1" applyFont="1" applyFill="1" applyBorder="1" applyAlignment="1" applyProtection="1">
      <alignment horizontal="right" indent="1"/>
      <protection locked="0"/>
    </xf>
    <xf numFmtId="3" fontId="1577" fillId="1533" borderId="2006" xfId="0" applyNumberFormat="1" applyFont="1" applyFill="1" applyBorder="1" applyAlignment="1" applyProtection="1">
      <alignment horizontal="right" indent="1"/>
      <protection locked="0"/>
    </xf>
    <xf numFmtId="3" fontId="1628" fillId="1584" borderId="2007" xfId="0" applyNumberFormat="1" applyFont="1" applyFill="1" applyBorder="1" applyAlignment="1" applyProtection="1">
      <alignment horizontal="right" indent="1"/>
      <protection locked="0"/>
    </xf>
    <xf numFmtId="3" fontId="1679" fillId="1635" borderId="2007" xfId="0" applyNumberFormat="1" applyFont="1" applyFill="1" applyBorder="1" applyAlignment="1" applyProtection="1">
      <alignment horizontal="right" indent="1"/>
      <protection locked="0"/>
    </xf>
    <xf numFmtId="3" fontId="1730" fillId="1686" borderId="2007" xfId="0" applyNumberFormat="1" applyFont="1" applyFill="1" applyBorder="1" applyAlignment="1" applyProtection="1">
      <alignment horizontal="right" indent="1"/>
      <protection locked="0"/>
    </xf>
    <xf numFmtId="3" fontId="1119" fillId="1075" borderId="1327" xfId="0" applyNumberFormat="1" applyFont="1" applyFill="1" applyBorder="1" applyAlignment="1" applyProtection="1">
      <alignment horizontal="right" indent="1"/>
      <protection locked="0"/>
    </xf>
    <xf numFmtId="3" fontId="1170" fillId="1126" borderId="2007" xfId="0" applyNumberFormat="1" applyFont="1" applyFill="1" applyBorder="1" applyAlignment="1" applyProtection="1">
      <alignment horizontal="right" indent="1"/>
      <protection locked="0"/>
    </xf>
    <xf numFmtId="3" fontId="1221" fillId="1177" borderId="2007" xfId="0" applyNumberFormat="1" applyFont="1" applyFill="1" applyBorder="1" applyAlignment="1" applyProtection="1">
      <alignment horizontal="right" indent="1"/>
      <protection locked="0"/>
    </xf>
    <xf numFmtId="3" fontId="1272" fillId="1228" borderId="2007" xfId="0" applyNumberFormat="1" applyFont="1" applyFill="1" applyBorder="1" applyAlignment="1" applyProtection="1">
      <alignment horizontal="right" indent="1"/>
      <protection locked="0"/>
    </xf>
    <xf numFmtId="3" fontId="1323" fillId="1279" borderId="2006" xfId="0" applyNumberFormat="1" applyFont="1" applyFill="1" applyBorder="1" applyAlignment="1" applyProtection="1">
      <alignment horizontal="right" indent="1"/>
      <protection locked="0"/>
    </xf>
    <xf numFmtId="3" fontId="1374" fillId="1330" borderId="2007" xfId="0" applyNumberFormat="1" applyFont="1" applyFill="1" applyBorder="1" applyAlignment="1" applyProtection="1">
      <alignment horizontal="right" indent="1"/>
      <protection locked="0"/>
    </xf>
    <xf numFmtId="3" fontId="1425" fillId="1381" borderId="2007" xfId="0" applyNumberFormat="1" applyFont="1" applyFill="1" applyBorder="1" applyAlignment="1" applyProtection="1">
      <alignment horizontal="right" indent="1"/>
      <protection locked="0"/>
    </xf>
    <xf numFmtId="3" fontId="1476" fillId="1432" borderId="2007" xfId="0" applyNumberFormat="1" applyFont="1" applyFill="1" applyBorder="1" applyAlignment="1" applyProtection="1">
      <alignment horizontal="right" indent="1"/>
      <protection locked="0"/>
    </xf>
    <xf numFmtId="3" fontId="1527" fillId="1483" borderId="2007" xfId="0" applyNumberFormat="1" applyFont="1" applyFill="1" applyBorder="1" applyAlignment="1" applyProtection="1">
      <alignment horizontal="right" indent="1"/>
      <protection locked="0"/>
    </xf>
    <xf numFmtId="3" fontId="1578" fillId="1534" borderId="2006" xfId="0" applyNumberFormat="1" applyFont="1" applyFill="1" applyBorder="1" applyAlignment="1" applyProtection="1">
      <alignment horizontal="right" indent="1"/>
      <protection locked="0"/>
    </xf>
    <xf numFmtId="3" fontId="1629" fillId="1585" borderId="2007" xfId="0" applyNumberFormat="1" applyFont="1" applyFill="1" applyBorder="1" applyAlignment="1" applyProtection="1">
      <alignment horizontal="right" indent="1"/>
      <protection locked="0"/>
    </xf>
    <xf numFmtId="3" fontId="1680" fillId="1636" borderId="2007" xfId="0" applyNumberFormat="1" applyFont="1" applyFill="1" applyBorder="1" applyAlignment="1" applyProtection="1">
      <alignment horizontal="right" indent="1"/>
      <protection locked="0"/>
    </xf>
    <xf numFmtId="3" fontId="1731" fillId="1687" borderId="2007" xfId="0" applyNumberFormat="1" applyFont="1" applyFill="1" applyBorder="1" applyAlignment="1" applyProtection="1">
      <alignment horizontal="right" indent="1"/>
      <protection locked="0"/>
    </xf>
    <xf numFmtId="3" fontId="1120" fillId="1076" borderId="1328" xfId="0" applyNumberFormat="1" applyFont="1" applyFill="1" applyBorder="1" applyAlignment="1" applyProtection="1">
      <alignment horizontal="right" indent="1"/>
      <protection locked="0"/>
    </xf>
    <xf numFmtId="3" fontId="1171" fillId="1127" borderId="2007" xfId="0" applyNumberFormat="1" applyFont="1" applyFill="1" applyBorder="1" applyAlignment="1" applyProtection="1">
      <alignment horizontal="right" indent="1"/>
      <protection locked="0"/>
    </xf>
    <xf numFmtId="3" fontId="1222" fillId="1178" borderId="2007" xfId="0" applyNumberFormat="1" applyFont="1" applyFill="1" applyBorder="1" applyAlignment="1" applyProtection="1">
      <alignment horizontal="right" indent="1"/>
      <protection locked="0"/>
    </xf>
    <xf numFmtId="3" fontId="1273" fillId="1229" borderId="2007" xfId="0" applyNumberFormat="1" applyFont="1" applyFill="1" applyBorder="1" applyAlignment="1" applyProtection="1">
      <alignment horizontal="right" indent="1"/>
      <protection locked="0"/>
    </xf>
    <xf numFmtId="3" fontId="1324" fillId="1280" borderId="2006" xfId="0" applyNumberFormat="1" applyFont="1" applyFill="1" applyBorder="1" applyAlignment="1" applyProtection="1">
      <alignment horizontal="right" indent="1"/>
      <protection locked="0"/>
    </xf>
    <xf numFmtId="3" fontId="1375" fillId="1331" borderId="2007" xfId="0" applyNumberFormat="1" applyFont="1" applyFill="1" applyBorder="1" applyAlignment="1" applyProtection="1">
      <alignment horizontal="right" indent="1"/>
      <protection locked="0"/>
    </xf>
    <xf numFmtId="3" fontId="1426" fillId="1382" borderId="2007" xfId="0" applyNumberFormat="1" applyFont="1" applyFill="1" applyBorder="1" applyAlignment="1" applyProtection="1">
      <alignment horizontal="right" indent="1"/>
      <protection locked="0"/>
    </xf>
    <xf numFmtId="3" fontId="1477" fillId="1433" borderId="2007" xfId="0" applyNumberFormat="1" applyFont="1" applyFill="1" applyBorder="1" applyAlignment="1" applyProtection="1">
      <alignment horizontal="right" indent="1"/>
      <protection locked="0"/>
    </xf>
    <xf numFmtId="3" fontId="1528" fillId="1484" borderId="2007" xfId="0" applyNumberFormat="1" applyFont="1" applyFill="1" applyBorder="1" applyAlignment="1" applyProtection="1">
      <alignment horizontal="right" indent="1"/>
      <protection locked="0"/>
    </xf>
    <xf numFmtId="3" fontId="1579" fillId="1535" borderId="2006" xfId="0" applyNumberFormat="1" applyFont="1" applyFill="1" applyBorder="1" applyAlignment="1" applyProtection="1">
      <alignment horizontal="right" indent="1"/>
      <protection locked="0"/>
    </xf>
    <xf numFmtId="3" fontId="1630" fillId="1586" borderId="2007" xfId="0" applyNumberFormat="1" applyFont="1" applyFill="1" applyBorder="1" applyAlignment="1" applyProtection="1">
      <alignment horizontal="right" indent="1"/>
      <protection locked="0"/>
    </xf>
    <xf numFmtId="3" fontId="1681" fillId="1637" borderId="2007" xfId="0" applyNumberFormat="1" applyFont="1" applyFill="1" applyBorder="1" applyAlignment="1" applyProtection="1">
      <alignment horizontal="right" indent="1"/>
      <protection locked="0"/>
    </xf>
    <xf numFmtId="3" fontId="1732" fillId="1688" borderId="2007" xfId="0" applyNumberFormat="1" applyFont="1" applyFill="1" applyBorder="1" applyAlignment="1" applyProtection="1">
      <alignment horizontal="right" indent="1"/>
      <protection locked="0"/>
    </xf>
    <xf numFmtId="3" fontId="1121" fillId="1077" borderId="1329" xfId="0" applyNumberFormat="1" applyFont="1" applyFill="1" applyBorder="1" applyAlignment="1" applyProtection="1">
      <alignment horizontal="right" indent="1"/>
      <protection locked="0"/>
    </xf>
    <xf numFmtId="3" fontId="1172" fillId="1128" borderId="2007" xfId="0" applyNumberFormat="1" applyFont="1" applyFill="1" applyBorder="1" applyAlignment="1" applyProtection="1">
      <alignment horizontal="right" indent="1"/>
      <protection locked="0"/>
    </xf>
    <xf numFmtId="3" fontId="1223" fillId="1179" borderId="2007" xfId="0" applyNumberFormat="1" applyFont="1" applyFill="1" applyBorder="1" applyAlignment="1" applyProtection="1">
      <alignment horizontal="right" indent="1"/>
      <protection locked="0"/>
    </xf>
    <xf numFmtId="3" fontId="1274" fillId="1230" borderId="2007" xfId="0" applyNumberFormat="1" applyFont="1" applyFill="1" applyBorder="1" applyAlignment="1" applyProtection="1">
      <alignment horizontal="right" indent="1"/>
      <protection locked="0"/>
    </xf>
    <xf numFmtId="3" fontId="1325" fillId="1281" borderId="2006" xfId="0" applyNumberFormat="1" applyFont="1" applyFill="1" applyBorder="1" applyAlignment="1" applyProtection="1">
      <alignment horizontal="right" indent="1"/>
      <protection locked="0"/>
    </xf>
    <xf numFmtId="3" fontId="1376" fillId="1332" borderId="2007" xfId="0" applyNumberFormat="1" applyFont="1" applyFill="1" applyBorder="1" applyAlignment="1" applyProtection="1">
      <alignment horizontal="right" indent="1"/>
      <protection locked="0"/>
    </xf>
    <xf numFmtId="3" fontId="1427" fillId="1383" borderId="2007" xfId="0" applyNumberFormat="1" applyFont="1" applyFill="1" applyBorder="1" applyAlignment="1" applyProtection="1">
      <alignment horizontal="right" indent="1"/>
      <protection locked="0"/>
    </xf>
    <xf numFmtId="3" fontId="1478" fillId="1434" borderId="2007" xfId="0" applyNumberFormat="1" applyFont="1" applyFill="1" applyBorder="1" applyAlignment="1" applyProtection="1">
      <alignment horizontal="right" indent="1"/>
      <protection locked="0"/>
    </xf>
    <xf numFmtId="3" fontId="1529" fillId="1485" borderId="2007" xfId="0" applyNumberFormat="1" applyFont="1" applyFill="1" applyBorder="1" applyAlignment="1" applyProtection="1">
      <alignment horizontal="right" indent="1"/>
      <protection locked="0"/>
    </xf>
    <xf numFmtId="3" fontId="1580" fillId="1536" borderId="2006" xfId="0" applyNumberFormat="1" applyFont="1" applyFill="1" applyBorder="1" applyAlignment="1" applyProtection="1">
      <alignment horizontal="right" indent="1"/>
      <protection locked="0"/>
    </xf>
    <xf numFmtId="3" fontId="1631" fillId="1587" borderId="2007" xfId="0" applyNumberFormat="1" applyFont="1" applyFill="1" applyBorder="1" applyAlignment="1" applyProtection="1">
      <alignment horizontal="right" indent="1"/>
      <protection locked="0"/>
    </xf>
    <xf numFmtId="3" fontId="1682" fillId="1638" borderId="2007" xfId="0" applyNumberFormat="1" applyFont="1" applyFill="1" applyBorder="1" applyAlignment="1" applyProtection="1">
      <alignment horizontal="right" indent="1"/>
      <protection locked="0"/>
    </xf>
    <xf numFmtId="3" fontId="1733" fillId="1689" borderId="2007" xfId="0" applyNumberFormat="1" applyFont="1" applyFill="1" applyBorder="1" applyAlignment="1" applyProtection="1">
      <alignment horizontal="right" indent="1"/>
      <protection locked="0"/>
    </xf>
    <xf numFmtId="3" fontId="1122" fillId="1078" borderId="1330" xfId="0" applyNumberFormat="1" applyFont="1" applyFill="1" applyBorder="1" applyAlignment="1" applyProtection="1">
      <alignment horizontal="right" indent="1"/>
      <protection locked="0"/>
    </xf>
    <xf numFmtId="3" fontId="1173" fillId="1129" borderId="2007" xfId="0" applyNumberFormat="1" applyFont="1" applyFill="1" applyBorder="1" applyAlignment="1" applyProtection="1">
      <alignment horizontal="right" indent="1"/>
      <protection locked="0"/>
    </xf>
    <xf numFmtId="3" fontId="1224" fillId="1180" borderId="2007" xfId="0" applyNumberFormat="1" applyFont="1" applyFill="1" applyBorder="1" applyAlignment="1" applyProtection="1">
      <alignment horizontal="right" indent="1"/>
      <protection locked="0"/>
    </xf>
    <xf numFmtId="3" fontId="1275" fillId="1231" borderId="2007" xfId="0" applyNumberFormat="1" applyFont="1" applyFill="1" applyBorder="1" applyAlignment="1" applyProtection="1">
      <alignment horizontal="right" indent="1"/>
      <protection locked="0"/>
    </xf>
    <xf numFmtId="3" fontId="1326" fillId="1282" borderId="2006" xfId="0" applyNumberFormat="1" applyFont="1" applyFill="1" applyBorder="1" applyAlignment="1" applyProtection="1">
      <alignment horizontal="right" indent="1"/>
      <protection locked="0"/>
    </xf>
    <xf numFmtId="3" fontId="1377" fillId="1333" borderId="2007" xfId="0" applyNumberFormat="1" applyFont="1" applyFill="1" applyBorder="1" applyAlignment="1" applyProtection="1">
      <alignment horizontal="right" indent="1"/>
      <protection locked="0"/>
    </xf>
    <xf numFmtId="3" fontId="1428" fillId="1384" borderId="2007" xfId="0" applyNumberFormat="1" applyFont="1" applyFill="1" applyBorder="1" applyAlignment="1" applyProtection="1">
      <alignment horizontal="right" indent="1"/>
      <protection locked="0"/>
    </xf>
    <xf numFmtId="3" fontId="1479" fillId="1435" borderId="2007" xfId="0" applyNumberFormat="1" applyFont="1" applyFill="1" applyBorder="1" applyAlignment="1" applyProtection="1">
      <alignment horizontal="right" indent="1"/>
      <protection locked="0"/>
    </xf>
    <xf numFmtId="3" fontId="1530" fillId="1486" borderId="2007" xfId="0" applyNumberFormat="1" applyFont="1" applyFill="1" applyBorder="1" applyAlignment="1" applyProtection="1">
      <alignment horizontal="right" indent="1"/>
      <protection locked="0"/>
    </xf>
    <xf numFmtId="3" fontId="1581" fillId="1537" borderId="2006" xfId="0" applyNumberFormat="1" applyFont="1" applyFill="1" applyBorder="1" applyAlignment="1" applyProtection="1">
      <alignment horizontal="right" indent="1"/>
      <protection locked="0"/>
    </xf>
    <xf numFmtId="3" fontId="1632" fillId="1588" borderId="2007" xfId="0" applyNumberFormat="1" applyFont="1" applyFill="1" applyBorder="1" applyAlignment="1" applyProtection="1">
      <alignment horizontal="right" indent="1"/>
      <protection locked="0"/>
    </xf>
    <xf numFmtId="3" fontId="1683" fillId="1639" borderId="2007" xfId="0" applyNumberFormat="1" applyFont="1" applyFill="1" applyBorder="1" applyAlignment="1" applyProtection="1">
      <alignment horizontal="right" indent="1"/>
      <protection locked="0"/>
    </xf>
    <xf numFmtId="3" fontId="1734" fillId="1690" borderId="2007" xfId="0" applyNumberFormat="1" applyFont="1" applyFill="1" applyBorder="1" applyAlignment="1" applyProtection="1">
      <alignment horizontal="right" indent="1"/>
      <protection locked="0"/>
    </xf>
    <xf numFmtId="3" fontId="1123" fillId="1079" borderId="1331" xfId="0" applyNumberFormat="1" applyFont="1" applyFill="1" applyBorder="1" applyAlignment="1" applyProtection="1">
      <alignment horizontal="right" indent="1"/>
      <protection locked="0"/>
    </xf>
    <xf numFmtId="3" fontId="1174" fillId="1130" borderId="2007" xfId="0" applyNumberFormat="1" applyFont="1" applyFill="1" applyBorder="1" applyAlignment="1" applyProtection="1">
      <alignment horizontal="right" indent="1"/>
      <protection locked="0"/>
    </xf>
    <xf numFmtId="3" fontId="1225" fillId="1181" borderId="2007" xfId="0" applyNumberFormat="1" applyFont="1" applyFill="1" applyBorder="1" applyAlignment="1" applyProtection="1">
      <alignment horizontal="right" indent="1"/>
      <protection locked="0"/>
    </xf>
    <xf numFmtId="3" fontId="1276" fillId="1232" borderId="2007" xfId="0" applyNumberFormat="1" applyFont="1" applyFill="1" applyBorder="1" applyAlignment="1" applyProtection="1">
      <alignment horizontal="right" indent="1"/>
      <protection locked="0"/>
    </xf>
    <xf numFmtId="3" fontId="1327" fillId="1283" borderId="2006" xfId="0" applyNumberFormat="1" applyFont="1" applyFill="1" applyBorder="1" applyAlignment="1" applyProtection="1">
      <alignment horizontal="right" indent="1"/>
      <protection locked="0"/>
    </xf>
    <xf numFmtId="3" fontId="1378" fillId="1334" borderId="2007" xfId="0" applyNumberFormat="1" applyFont="1" applyFill="1" applyBorder="1" applyAlignment="1" applyProtection="1">
      <alignment horizontal="right" indent="1"/>
      <protection locked="0"/>
    </xf>
    <xf numFmtId="3" fontId="1429" fillId="1385" borderId="2007" xfId="0" applyNumberFormat="1" applyFont="1" applyFill="1" applyBorder="1" applyAlignment="1" applyProtection="1">
      <alignment horizontal="right" indent="1"/>
      <protection locked="0"/>
    </xf>
    <xf numFmtId="3" fontId="1480" fillId="1436" borderId="2007" xfId="0" applyNumberFormat="1" applyFont="1" applyFill="1" applyBorder="1" applyAlignment="1" applyProtection="1">
      <alignment horizontal="right" indent="1"/>
      <protection locked="0"/>
    </xf>
    <xf numFmtId="3" fontId="1531" fillId="1487" borderId="2007" xfId="0" applyNumberFormat="1" applyFont="1" applyFill="1" applyBorder="1" applyAlignment="1" applyProtection="1">
      <alignment horizontal="right" indent="1"/>
      <protection locked="0"/>
    </xf>
    <xf numFmtId="3" fontId="1582" fillId="1538" borderId="2006" xfId="0" applyNumberFormat="1" applyFont="1" applyFill="1" applyBorder="1" applyAlignment="1" applyProtection="1">
      <alignment horizontal="right" indent="1"/>
      <protection locked="0"/>
    </xf>
    <xf numFmtId="3" fontId="1633" fillId="1589" borderId="2007" xfId="0" applyNumberFormat="1" applyFont="1" applyFill="1" applyBorder="1" applyAlignment="1" applyProtection="1">
      <alignment horizontal="right" indent="1"/>
      <protection locked="0"/>
    </xf>
    <xf numFmtId="3" fontId="1684" fillId="1640" borderId="2007" xfId="0" applyNumberFormat="1" applyFont="1" applyFill="1" applyBorder="1" applyAlignment="1" applyProtection="1">
      <alignment horizontal="right" indent="1"/>
      <protection locked="0"/>
    </xf>
    <xf numFmtId="3" fontId="1735" fillId="1691" borderId="2007" xfId="0" applyNumberFormat="1" applyFont="1" applyFill="1" applyBorder="1" applyAlignment="1" applyProtection="1">
      <alignment horizontal="right" indent="1"/>
      <protection locked="0"/>
    </xf>
    <xf numFmtId="3" fontId="1124" fillId="1080" borderId="1332" xfId="0" applyNumberFormat="1" applyFont="1" applyFill="1" applyBorder="1" applyAlignment="1" applyProtection="1">
      <alignment horizontal="right" indent="1"/>
      <protection locked="0"/>
    </xf>
    <xf numFmtId="3" fontId="1175" fillId="1131" borderId="2007" xfId="0" applyNumberFormat="1" applyFont="1" applyFill="1" applyBorder="1" applyAlignment="1" applyProtection="1">
      <alignment horizontal="right" indent="1"/>
      <protection locked="0"/>
    </xf>
    <xf numFmtId="3" fontId="1226" fillId="1182" borderId="2007" xfId="0" applyNumberFormat="1" applyFont="1" applyFill="1" applyBorder="1" applyAlignment="1" applyProtection="1">
      <alignment horizontal="right" indent="1"/>
      <protection locked="0"/>
    </xf>
    <xf numFmtId="3" fontId="1277" fillId="1233" borderId="2007" xfId="0" applyNumberFormat="1" applyFont="1" applyFill="1" applyBorder="1" applyAlignment="1" applyProtection="1">
      <alignment horizontal="right" indent="1"/>
      <protection locked="0"/>
    </xf>
    <xf numFmtId="3" fontId="1328" fillId="1284" borderId="2006" xfId="0" applyNumberFormat="1" applyFont="1" applyFill="1" applyBorder="1" applyAlignment="1" applyProtection="1">
      <alignment horizontal="right" indent="1"/>
      <protection locked="0"/>
    </xf>
    <xf numFmtId="3" fontId="1379" fillId="1335" borderId="2007" xfId="0" applyNumberFormat="1" applyFont="1" applyFill="1" applyBorder="1" applyAlignment="1" applyProtection="1">
      <alignment horizontal="right" indent="1"/>
      <protection locked="0"/>
    </xf>
    <xf numFmtId="3" fontId="1430" fillId="1386" borderId="2007" xfId="0" applyNumberFormat="1" applyFont="1" applyFill="1" applyBorder="1" applyAlignment="1" applyProtection="1">
      <alignment horizontal="right" indent="1"/>
      <protection locked="0"/>
    </xf>
    <xf numFmtId="3" fontId="1481" fillId="1437" borderId="2007" xfId="0" applyNumberFormat="1" applyFont="1" applyFill="1" applyBorder="1" applyAlignment="1" applyProtection="1">
      <alignment horizontal="right" indent="1"/>
      <protection locked="0"/>
    </xf>
    <xf numFmtId="3" fontId="1532" fillId="1488" borderId="2007" xfId="0" applyNumberFormat="1" applyFont="1" applyFill="1" applyBorder="1" applyAlignment="1" applyProtection="1">
      <alignment horizontal="right" indent="1"/>
      <protection locked="0"/>
    </xf>
    <xf numFmtId="3" fontId="1583" fillId="1539" borderId="2006" xfId="0" applyNumberFormat="1" applyFont="1" applyFill="1" applyBorder="1" applyAlignment="1" applyProtection="1">
      <alignment horizontal="right" indent="1"/>
      <protection locked="0"/>
    </xf>
    <xf numFmtId="3" fontId="1634" fillId="1590" borderId="2007" xfId="0" applyNumberFormat="1" applyFont="1" applyFill="1" applyBorder="1" applyAlignment="1" applyProtection="1">
      <alignment horizontal="right" indent="1"/>
      <protection locked="0"/>
    </xf>
    <xf numFmtId="3" fontId="1685" fillId="1641" borderId="2007" xfId="0" applyNumberFormat="1" applyFont="1" applyFill="1" applyBorder="1" applyAlignment="1" applyProtection="1">
      <alignment horizontal="right" indent="1"/>
      <protection locked="0"/>
    </xf>
    <xf numFmtId="3" fontId="1736" fillId="1692" borderId="2007" xfId="0" applyNumberFormat="1" applyFont="1" applyFill="1" applyBorder="1" applyAlignment="1" applyProtection="1">
      <alignment horizontal="right" indent="1"/>
      <protection locked="0"/>
    </xf>
    <xf numFmtId="3" fontId="1125" fillId="1081" borderId="1333" xfId="0" applyNumberFormat="1" applyFont="1" applyFill="1" applyBorder="1" applyAlignment="1" applyProtection="1">
      <alignment horizontal="right" indent="1"/>
      <protection locked="0"/>
    </xf>
    <xf numFmtId="3" fontId="1176" fillId="1132" borderId="2007" xfId="0" applyNumberFormat="1" applyFont="1" applyFill="1" applyBorder="1" applyAlignment="1" applyProtection="1">
      <alignment horizontal="right" indent="1"/>
      <protection locked="0"/>
    </xf>
    <xf numFmtId="3" fontId="1227" fillId="1183" borderId="2007" xfId="0" applyNumberFormat="1" applyFont="1" applyFill="1" applyBorder="1" applyAlignment="1" applyProtection="1">
      <alignment horizontal="right" indent="1"/>
      <protection locked="0"/>
    </xf>
    <xf numFmtId="3" fontId="1278" fillId="1234" borderId="2007" xfId="0" applyNumberFormat="1" applyFont="1" applyFill="1" applyBorder="1" applyAlignment="1" applyProtection="1">
      <alignment horizontal="right" indent="1"/>
      <protection locked="0"/>
    </xf>
    <xf numFmtId="3" fontId="1329" fillId="1285" borderId="2006" xfId="0" applyNumberFormat="1" applyFont="1" applyFill="1" applyBorder="1" applyAlignment="1" applyProtection="1">
      <alignment horizontal="right" indent="1"/>
      <protection locked="0"/>
    </xf>
    <xf numFmtId="3" fontId="1380" fillId="1336" borderId="2007" xfId="0" applyNumberFormat="1" applyFont="1" applyFill="1" applyBorder="1" applyAlignment="1" applyProtection="1">
      <alignment horizontal="right" indent="1"/>
      <protection locked="0"/>
    </xf>
    <xf numFmtId="3" fontId="1431" fillId="1387" borderId="2007" xfId="0" applyNumberFormat="1" applyFont="1" applyFill="1" applyBorder="1" applyAlignment="1" applyProtection="1">
      <alignment horizontal="right" indent="1"/>
      <protection locked="0"/>
    </xf>
    <xf numFmtId="3" fontId="1482" fillId="1438" borderId="2007" xfId="0" applyNumberFormat="1" applyFont="1" applyFill="1" applyBorder="1" applyAlignment="1" applyProtection="1">
      <alignment horizontal="right" indent="1"/>
      <protection locked="0"/>
    </xf>
    <xf numFmtId="3" fontId="1533" fillId="1489" borderId="2007" xfId="0" applyNumberFormat="1" applyFont="1" applyFill="1" applyBorder="1" applyAlignment="1" applyProtection="1">
      <alignment horizontal="right" indent="1"/>
      <protection locked="0"/>
    </xf>
    <xf numFmtId="3" fontId="1584" fillId="1540" borderId="2006" xfId="0" applyNumberFormat="1" applyFont="1" applyFill="1" applyBorder="1" applyAlignment="1" applyProtection="1">
      <alignment horizontal="right" indent="1"/>
      <protection locked="0"/>
    </xf>
    <xf numFmtId="3" fontId="1635" fillId="1591" borderId="2007" xfId="0" applyNumberFormat="1" applyFont="1" applyFill="1" applyBorder="1" applyAlignment="1" applyProtection="1">
      <alignment horizontal="right" indent="1"/>
      <protection locked="0"/>
    </xf>
    <xf numFmtId="3" fontId="1686" fillId="1642" borderId="2007" xfId="0" applyNumberFormat="1" applyFont="1" applyFill="1" applyBorder="1" applyAlignment="1" applyProtection="1">
      <alignment horizontal="right" indent="1"/>
      <protection locked="0"/>
    </xf>
    <xf numFmtId="3" fontId="1737" fillId="1693" borderId="2007" xfId="0" applyNumberFormat="1" applyFont="1" applyFill="1" applyBorder="1" applyAlignment="1" applyProtection="1">
      <alignment horizontal="right" indent="1"/>
      <protection locked="0"/>
    </xf>
    <xf numFmtId="3" fontId="1126" fillId="1082" borderId="1334" xfId="0" applyNumberFormat="1" applyFont="1" applyFill="1" applyBorder="1" applyAlignment="1" applyProtection="1">
      <alignment horizontal="right" indent="1"/>
      <protection locked="0"/>
    </xf>
    <xf numFmtId="3" fontId="1177" fillId="1133" borderId="2007" xfId="0" applyNumberFormat="1" applyFont="1" applyFill="1" applyBorder="1" applyAlignment="1" applyProtection="1">
      <alignment horizontal="right" indent="1"/>
      <protection locked="0"/>
    </xf>
    <xf numFmtId="3" fontId="1228" fillId="1184" borderId="2007" xfId="0" applyNumberFormat="1" applyFont="1" applyFill="1" applyBorder="1" applyAlignment="1" applyProtection="1">
      <alignment horizontal="right" indent="1"/>
      <protection locked="0"/>
    </xf>
    <xf numFmtId="3" fontId="1279" fillId="1235" borderId="2007" xfId="0" applyNumberFormat="1" applyFont="1" applyFill="1" applyBorder="1" applyAlignment="1" applyProtection="1">
      <alignment horizontal="right" indent="1"/>
      <protection locked="0"/>
    </xf>
    <xf numFmtId="3" fontId="1330" fillId="1286" borderId="2006" xfId="0" applyNumberFormat="1" applyFont="1" applyFill="1" applyBorder="1" applyAlignment="1" applyProtection="1">
      <alignment horizontal="right" indent="1"/>
      <protection locked="0"/>
    </xf>
    <xf numFmtId="3" fontId="1381" fillId="1337" borderId="2007" xfId="0" applyNumberFormat="1" applyFont="1" applyFill="1" applyBorder="1" applyAlignment="1" applyProtection="1">
      <alignment horizontal="right" indent="1"/>
      <protection locked="0"/>
    </xf>
    <xf numFmtId="3" fontId="1432" fillId="1388" borderId="2007" xfId="0" applyNumberFormat="1" applyFont="1" applyFill="1" applyBorder="1" applyAlignment="1" applyProtection="1">
      <alignment horizontal="right" indent="1"/>
      <protection locked="0"/>
    </xf>
    <xf numFmtId="3" fontId="1483" fillId="1439" borderId="2007" xfId="0" applyNumberFormat="1" applyFont="1" applyFill="1" applyBorder="1" applyAlignment="1" applyProtection="1">
      <alignment horizontal="right" indent="1"/>
      <protection locked="0"/>
    </xf>
    <xf numFmtId="3" fontId="1534" fillId="1490" borderId="2007" xfId="0" applyNumberFormat="1" applyFont="1" applyFill="1" applyBorder="1" applyAlignment="1" applyProtection="1">
      <alignment horizontal="right" indent="1"/>
      <protection locked="0"/>
    </xf>
    <xf numFmtId="3" fontId="1585" fillId="1541" borderId="2006" xfId="0" applyNumberFormat="1" applyFont="1" applyFill="1" applyBorder="1" applyAlignment="1" applyProtection="1">
      <alignment horizontal="right" indent="1"/>
      <protection locked="0"/>
    </xf>
    <xf numFmtId="3" fontId="1636" fillId="1592" borderId="2007" xfId="0" applyNumberFormat="1" applyFont="1" applyFill="1" applyBorder="1" applyAlignment="1" applyProtection="1">
      <alignment horizontal="right" indent="1"/>
      <protection locked="0"/>
    </xf>
    <xf numFmtId="3" fontId="1687" fillId="1643" borderId="2007" xfId="0" applyNumberFormat="1" applyFont="1" applyFill="1" applyBorder="1" applyAlignment="1" applyProtection="1">
      <alignment horizontal="right" indent="1"/>
      <protection locked="0"/>
    </xf>
    <xf numFmtId="3" fontId="1738" fillId="1694" borderId="2007" xfId="0" applyNumberFormat="1" applyFont="1" applyFill="1" applyBorder="1" applyAlignment="1" applyProtection="1">
      <alignment horizontal="right" indent="1"/>
      <protection locked="0"/>
    </xf>
    <xf numFmtId="3" fontId="1127" fillId="1083" borderId="1335" xfId="0" applyNumberFormat="1" applyFont="1" applyFill="1" applyBorder="1" applyAlignment="1" applyProtection="1">
      <alignment horizontal="right" indent="1"/>
      <protection locked="0"/>
    </xf>
    <xf numFmtId="3" fontId="1178" fillId="1134" borderId="2007" xfId="0" applyNumberFormat="1" applyFont="1" applyFill="1" applyBorder="1" applyAlignment="1" applyProtection="1">
      <alignment horizontal="right" indent="1"/>
      <protection locked="0"/>
    </xf>
    <xf numFmtId="3" fontId="1229" fillId="1185" borderId="2007" xfId="0" applyNumberFormat="1" applyFont="1" applyFill="1" applyBorder="1" applyAlignment="1" applyProtection="1">
      <alignment horizontal="right" indent="1"/>
      <protection locked="0"/>
    </xf>
    <xf numFmtId="3" fontId="1280" fillId="1236" borderId="2007" xfId="0" applyNumberFormat="1" applyFont="1" applyFill="1" applyBorder="1" applyAlignment="1" applyProtection="1">
      <alignment horizontal="right" indent="1"/>
      <protection locked="0"/>
    </xf>
    <xf numFmtId="3" fontId="1331" fillId="1287" borderId="2006" xfId="0" applyNumberFormat="1" applyFont="1" applyFill="1" applyBorder="1" applyAlignment="1" applyProtection="1">
      <alignment horizontal="right" indent="1"/>
      <protection locked="0"/>
    </xf>
    <xf numFmtId="3" fontId="1382" fillId="1338" borderId="2007" xfId="0" applyNumberFormat="1" applyFont="1" applyFill="1" applyBorder="1" applyAlignment="1" applyProtection="1">
      <alignment horizontal="right" indent="1"/>
      <protection locked="0"/>
    </xf>
    <xf numFmtId="3" fontId="1433" fillId="1389" borderId="2007" xfId="0" applyNumberFormat="1" applyFont="1" applyFill="1" applyBorder="1" applyAlignment="1" applyProtection="1">
      <alignment horizontal="right" indent="1"/>
      <protection locked="0"/>
    </xf>
    <xf numFmtId="3" fontId="1484" fillId="1440" borderId="2007" xfId="0" applyNumberFormat="1" applyFont="1" applyFill="1" applyBorder="1" applyAlignment="1" applyProtection="1">
      <alignment horizontal="right" indent="1"/>
      <protection locked="0"/>
    </xf>
    <xf numFmtId="3" fontId="1535" fillId="1491" borderId="2007" xfId="0" applyNumberFormat="1" applyFont="1" applyFill="1" applyBorder="1" applyAlignment="1" applyProtection="1">
      <alignment horizontal="right" indent="1"/>
      <protection locked="0"/>
    </xf>
    <xf numFmtId="3" fontId="1586" fillId="1542" borderId="2006" xfId="0" applyNumberFormat="1" applyFont="1" applyFill="1" applyBorder="1" applyAlignment="1" applyProtection="1">
      <alignment horizontal="right" indent="1"/>
      <protection locked="0"/>
    </xf>
    <xf numFmtId="3" fontId="1637" fillId="1593" borderId="2007" xfId="0" applyNumberFormat="1" applyFont="1" applyFill="1" applyBorder="1" applyAlignment="1" applyProtection="1">
      <alignment horizontal="right" indent="1"/>
      <protection locked="0"/>
    </xf>
    <xf numFmtId="3" fontId="1688" fillId="1644" borderId="2007" xfId="0" applyNumberFormat="1" applyFont="1" applyFill="1" applyBorder="1" applyAlignment="1" applyProtection="1">
      <alignment horizontal="right" indent="1"/>
      <protection locked="0"/>
    </xf>
    <xf numFmtId="3" fontId="1739" fillId="1695" borderId="2007" xfId="0" applyNumberFormat="1" applyFont="1" applyFill="1" applyBorder="1" applyAlignment="1" applyProtection="1">
      <alignment horizontal="right" indent="1"/>
      <protection locked="0"/>
    </xf>
    <xf numFmtId="3" fontId="1128" fillId="1084" borderId="1336" xfId="0" applyNumberFormat="1" applyFont="1" applyFill="1" applyBorder="1" applyAlignment="1" applyProtection="1">
      <alignment horizontal="right" indent="1"/>
      <protection locked="0"/>
    </xf>
    <xf numFmtId="3" fontId="1179" fillId="1135" borderId="2007" xfId="0" applyNumberFormat="1" applyFont="1" applyFill="1" applyBorder="1" applyAlignment="1" applyProtection="1">
      <alignment horizontal="right" indent="1"/>
      <protection locked="0"/>
    </xf>
    <xf numFmtId="3" fontId="1230" fillId="1186" borderId="2007" xfId="0" applyNumberFormat="1" applyFont="1" applyFill="1" applyBorder="1" applyAlignment="1" applyProtection="1">
      <alignment horizontal="right" indent="1"/>
      <protection locked="0"/>
    </xf>
    <xf numFmtId="3" fontId="1281" fillId="1237" borderId="2007" xfId="0" applyNumberFormat="1" applyFont="1" applyFill="1" applyBorder="1" applyAlignment="1" applyProtection="1">
      <alignment horizontal="right" indent="1"/>
      <protection locked="0"/>
    </xf>
    <xf numFmtId="3" fontId="1332" fillId="1288" borderId="2006" xfId="0" applyNumberFormat="1" applyFont="1" applyFill="1" applyBorder="1" applyAlignment="1" applyProtection="1">
      <alignment horizontal="right" indent="1"/>
      <protection locked="0"/>
    </xf>
    <xf numFmtId="3" fontId="1383" fillId="1339" borderId="2007" xfId="0" applyNumberFormat="1" applyFont="1" applyFill="1" applyBorder="1" applyAlignment="1" applyProtection="1">
      <alignment horizontal="right" indent="1"/>
      <protection locked="0"/>
    </xf>
    <xf numFmtId="3" fontId="1434" fillId="1390" borderId="2007" xfId="0" applyNumberFormat="1" applyFont="1" applyFill="1" applyBorder="1" applyAlignment="1" applyProtection="1">
      <alignment horizontal="right" indent="1"/>
      <protection locked="0"/>
    </xf>
    <xf numFmtId="3" fontId="1485" fillId="1441" borderId="2007" xfId="0" applyNumberFormat="1" applyFont="1" applyFill="1" applyBorder="1" applyAlignment="1" applyProtection="1">
      <alignment horizontal="right" indent="1"/>
      <protection locked="0"/>
    </xf>
    <xf numFmtId="3" fontId="1536" fillId="1492" borderId="2007" xfId="0" applyNumberFormat="1" applyFont="1" applyFill="1" applyBorder="1" applyAlignment="1" applyProtection="1">
      <alignment horizontal="right" indent="1"/>
      <protection locked="0"/>
    </xf>
    <xf numFmtId="3" fontId="1587" fillId="1543" borderId="2006" xfId="0" applyNumberFormat="1" applyFont="1" applyFill="1" applyBorder="1" applyAlignment="1" applyProtection="1">
      <alignment horizontal="right" indent="1"/>
      <protection locked="0"/>
    </xf>
    <xf numFmtId="3" fontId="1638" fillId="1594" borderId="2007" xfId="0" applyNumberFormat="1" applyFont="1" applyFill="1" applyBorder="1" applyAlignment="1" applyProtection="1">
      <alignment horizontal="right" indent="1"/>
      <protection locked="0"/>
    </xf>
    <xf numFmtId="3" fontId="1689" fillId="1645" borderId="2007" xfId="0" applyNumberFormat="1" applyFont="1" applyFill="1" applyBorder="1" applyAlignment="1" applyProtection="1">
      <alignment horizontal="right" indent="1"/>
      <protection locked="0"/>
    </xf>
    <xf numFmtId="3" fontId="1740" fillId="1696" borderId="2007" xfId="0" applyNumberFormat="1" applyFont="1" applyFill="1" applyBorder="1" applyAlignment="1" applyProtection="1">
      <alignment horizontal="right" indent="1"/>
      <protection locked="0"/>
    </xf>
    <xf numFmtId="3" fontId="1129" fillId="1085" borderId="1337" xfId="0" applyNumberFormat="1" applyFont="1" applyFill="1" applyBorder="1" applyAlignment="1" applyProtection="1">
      <alignment horizontal="right" indent="1"/>
      <protection locked="0"/>
    </xf>
    <xf numFmtId="3" fontId="1180" fillId="1136" borderId="2007" xfId="0" applyNumberFormat="1" applyFont="1" applyFill="1" applyBorder="1" applyAlignment="1" applyProtection="1">
      <alignment horizontal="right" indent="1"/>
      <protection locked="0"/>
    </xf>
    <xf numFmtId="3" fontId="1231" fillId="1187" borderId="2007" xfId="0" applyNumberFormat="1" applyFont="1" applyFill="1" applyBorder="1" applyAlignment="1" applyProtection="1">
      <alignment horizontal="right" indent="1"/>
      <protection locked="0"/>
    </xf>
    <xf numFmtId="3" fontId="1282" fillId="1238" borderId="2007" xfId="0" applyNumberFormat="1" applyFont="1" applyFill="1" applyBorder="1" applyAlignment="1" applyProtection="1">
      <alignment horizontal="right" indent="1"/>
      <protection locked="0"/>
    </xf>
    <xf numFmtId="3" fontId="1333" fillId="1289" borderId="2006" xfId="0" applyNumberFormat="1" applyFont="1" applyFill="1" applyBorder="1" applyAlignment="1" applyProtection="1">
      <alignment horizontal="right" indent="1"/>
      <protection locked="0"/>
    </xf>
    <xf numFmtId="3" fontId="1384" fillId="1340" borderId="2007" xfId="0" applyNumberFormat="1" applyFont="1" applyFill="1" applyBorder="1" applyAlignment="1" applyProtection="1">
      <alignment horizontal="right" indent="1"/>
      <protection locked="0"/>
    </xf>
    <xf numFmtId="3" fontId="1435" fillId="1391" borderId="2007" xfId="0" applyNumberFormat="1" applyFont="1" applyFill="1" applyBorder="1" applyAlignment="1" applyProtection="1">
      <alignment horizontal="right" indent="1"/>
      <protection locked="0"/>
    </xf>
    <xf numFmtId="3" fontId="1486" fillId="1442" borderId="2007" xfId="0" applyNumberFormat="1" applyFont="1" applyFill="1" applyBorder="1" applyAlignment="1" applyProtection="1">
      <alignment horizontal="right" indent="1"/>
      <protection locked="0"/>
    </xf>
    <xf numFmtId="3" fontId="1537" fillId="1493" borderId="2007" xfId="0" applyNumberFormat="1" applyFont="1" applyFill="1" applyBorder="1" applyAlignment="1" applyProtection="1">
      <alignment horizontal="right" indent="1"/>
      <protection locked="0"/>
    </xf>
    <xf numFmtId="3" fontId="1588" fillId="1544" borderId="2006" xfId="0" applyNumberFormat="1" applyFont="1" applyFill="1" applyBorder="1" applyAlignment="1" applyProtection="1">
      <alignment horizontal="right" indent="1"/>
      <protection locked="0"/>
    </xf>
    <xf numFmtId="3" fontId="1639" fillId="1595" borderId="2007" xfId="0" applyNumberFormat="1" applyFont="1" applyFill="1" applyBorder="1" applyAlignment="1" applyProtection="1">
      <alignment horizontal="right" indent="1"/>
      <protection locked="0"/>
    </xf>
    <xf numFmtId="3" fontId="1690" fillId="1646" borderId="2007" xfId="0" applyNumberFormat="1" applyFont="1" applyFill="1" applyBorder="1" applyAlignment="1" applyProtection="1">
      <alignment horizontal="right" indent="1"/>
      <protection locked="0"/>
    </xf>
    <xf numFmtId="3" fontId="1741" fillId="1697" borderId="2007" xfId="0" applyNumberFormat="1" applyFont="1" applyFill="1" applyBorder="1" applyAlignment="1" applyProtection="1">
      <alignment horizontal="right" indent="1"/>
      <protection locked="0"/>
    </xf>
    <xf numFmtId="3" fontId="1130" fillId="1086" borderId="1338" xfId="0" applyNumberFormat="1" applyFont="1" applyFill="1" applyBorder="1" applyAlignment="1" applyProtection="1">
      <alignment horizontal="right" indent="1"/>
      <protection locked="0"/>
    </xf>
    <xf numFmtId="3" fontId="1181" fillId="1137" borderId="2007" xfId="0" applyNumberFormat="1" applyFont="1" applyFill="1" applyBorder="1" applyAlignment="1" applyProtection="1">
      <alignment horizontal="right" indent="1"/>
      <protection locked="0"/>
    </xf>
    <xf numFmtId="3" fontId="1232" fillId="1188" borderId="2007" xfId="0" applyNumberFormat="1" applyFont="1" applyFill="1" applyBorder="1" applyAlignment="1" applyProtection="1">
      <alignment horizontal="right" indent="1"/>
      <protection locked="0"/>
    </xf>
    <xf numFmtId="3" fontId="1283" fillId="1239" borderId="2007" xfId="0" applyNumberFormat="1" applyFont="1" applyFill="1" applyBorder="1" applyAlignment="1" applyProtection="1">
      <alignment horizontal="right" indent="1"/>
      <protection locked="0"/>
    </xf>
    <xf numFmtId="3" fontId="1334" fillId="1290" borderId="2006" xfId="0" applyNumberFormat="1" applyFont="1" applyFill="1" applyBorder="1" applyAlignment="1" applyProtection="1">
      <alignment horizontal="right" indent="1"/>
      <protection locked="0"/>
    </xf>
    <xf numFmtId="3" fontId="1385" fillId="1341" borderId="2007" xfId="0" applyNumberFormat="1" applyFont="1" applyFill="1" applyBorder="1" applyAlignment="1" applyProtection="1">
      <alignment horizontal="right" indent="1"/>
      <protection locked="0"/>
    </xf>
    <xf numFmtId="3" fontId="1436" fillId="1392" borderId="2007" xfId="0" applyNumberFormat="1" applyFont="1" applyFill="1" applyBorder="1" applyAlignment="1" applyProtection="1">
      <alignment horizontal="right" indent="1"/>
      <protection locked="0"/>
    </xf>
    <xf numFmtId="3" fontId="1487" fillId="1443" borderId="2007" xfId="0" applyNumberFormat="1" applyFont="1" applyFill="1" applyBorder="1" applyAlignment="1" applyProtection="1">
      <alignment horizontal="right" indent="1"/>
      <protection locked="0"/>
    </xf>
    <xf numFmtId="3" fontId="1538" fillId="1494" borderId="2007" xfId="0" applyNumberFormat="1" applyFont="1" applyFill="1" applyBorder="1" applyAlignment="1" applyProtection="1">
      <alignment horizontal="right" indent="1"/>
      <protection locked="0"/>
    </xf>
    <xf numFmtId="3" fontId="1589" fillId="1545" borderId="2006" xfId="0" applyNumberFormat="1" applyFont="1" applyFill="1" applyBorder="1" applyAlignment="1" applyProtection="1">
      <alignment horizontal="right" indent="1"/>
      <protection locked="0"/>
    </xf>
    <xf numFmtId="3" fontId="1640" fillId="1596" borderId="2007" xfId="0" applyNumberFormat="1" applyFont="1" applyFill="1" applyBorder="1" applyAlignment="1" applyProtection="1">
      <alignment horizontal="right" indent="1"/>
      <protection locked="0"/>
    </xf>
    <xf numFmtId="3" fontId="1691" fillId="1647" borderId="2007" xfId="0" applyNumberFormat="1" applyFont="1" applyFill="1" applyBorder="1" applyAlignment="1" applyProtection="1">
      <alignment horizontal="right" indent="1"/>
      <protection locked="0"/>
    </xf>
    <xf numFmtId="3" fontId="1742" fillId="1698" borderId="2007" xfId="0" applyNumberFormat="1" applyFont="1" applyFill="1" applyBorder="1" applyAlignment="1" applyProtection="1">
      <alignment horizontal="right" indent="1"/>
      <protection locked="0"/>
    </xf>
    <xf numFmtId="3" fontId="1131" fillId="1087" borderId="1339" xfId="0" applyNumberFormat="1" applyFont="1" applyFill="1" applyBorder="1" applyAlignment="1" applyProtection="1">
      <alignment horizontal="right" indent="1"/>
      <protection locked="0"/>
    </xf>
    <xf numFmtId="3" fontId="1182" fillId="1138" borderId="2007" xfId="0" applyNumberFormat="1" applyFont="1" applyFill="1" applyBorder="1" applyAlignment="1" applyProtection="1">
      <alignment horizontal="right" indent="1"/>
      <protection locked="0"/>
    </xf>
    <xf numFmtId="3" fontId="1233" fillId="1189" borderId="2007" xfId="0" applyNumberFormat="1" applyFont="1" applyFill="1" applyBorder="1" applyAlignment="1" applyProtection="1">
      <alignment horizontal="right" indent="1"/>
      <protection locked="0"/>
    </xf>
    <xf numFmtId="3" fontId="1284" fillId="1240" borderId="2007" xfId="0" applyNumberFormat="1" applyFont="1" applyFill="1" applyBorder="1" applyAlignment="1" applyProtection="1">
      <alignment horizontal="right" indent="1"/>
      <protection locked="0"/>
    </xf>
    <xf numFmtId="3" fontId="1335" fillId="1291" borderId="2006" xfId="0" applyNumberFormat="1" applyFont="1" applyFill="1" applyBorder="1" applyAlignment="1" applyProtection="1">
      <alignment horizontal="right" indent="1"/>
      <protection locked="0"/>
    </xf>
    <xf numFmtId="3" fontId="1386" fillId="1342" borderId="2007" xfId="0" applyNumberFormat="1" applyFont="1" applyFill="1" applyBorder="1" applyAlignment="1" applyProtection="1">
      <alignment horizontal="right" indent="1"/>
      <protection locked="0"/>
    </xf>
    <xf numFmtId="3" fontId="1437" fillId="1393" borderId="2007" xfId="0" applyNumberFormat="1" applyFont="1" applyFill="1" applyBorder="1" applyAlignment="1" applyProtection="1">
      <alignment horizontal="right" indent="1"/>
      <protection locked="0"/>
    </xf>
    <xf numFmtId="3" fontId="1488" fillId="1444" borderId="2007" xfId="0" applyNumberFormat="1" applyFont="1" applyFill="1" applyBorder="1" applyAlignment="1" applyProtection="1">
      <alignment horizontal="right" indent="1"/>
      <protection locked="0"/>
    </xf>
    <xf numFmtId="3" fontId="1539" fillId="1495" borderId="2007" xfId="0" applyNumberFormat="1" applyFont="1" applyFill="1" applyBorder="1" applyAlignment="1" applyProtection="1">
      <alignment horizontal="right" indent="1"/>
      <protection locked="0"/>
    </xf>
    <xf numFmtId="3" fontId="1590" fillId="1546" borderId="2006" xfId="0" applyNumberFormat="1" applyFont="1" applyFill="1" applyBorder="1" applyAlignment="1" applyProtection="1">
      <alignment horizontal="right" indent="1"/>
      <protection locked="0"/>
    </xf>
    <xf numFmtId="3" fontId="1641" fillId="1597" borderId="2007" xfId="0" applyNumberFormat="1" applyFont="1" applyFill="1" applyBorder="1" applyAlignment="1" applyProtection="1">
      <alignment horizontal="right" indent="1"/>
      <protection locked="0"/>
    </xf>
    <xf numFmtId="3" fontId="1692" fillId="1648" borderId="2007" xfId="0" applyNumberFormat="1" applyFont="1" applyFill="1" applyBorder="1" applyAlignment="1" applyProtection="1">
      <alignment horizontal="right" indent="1"/>
      <protection locked="0"/>
    </xf>
    <xf numFmtId="3" fontId="1743" fillId="1699" borderId="2007" xfId="0" applyNumberFormat="1" applyFont="1" applyFill="1" applyBorder="1" applyAlignment="1" applyProtection="1">
      <alignment horizontal="right" indent="1"/>
      <protection locked="0"/>
    </xf>
    <xf numFmtId="3" fontId="1183" fillId="1139" borderId="2007" xfId="0" applyNumberFormat="1" applyFont="1" applyFill="1" applyBorder="1" applyAlignment="1" applyProtection="1">
      <alignment horizontal="right" indent="1"/>
      <protection locked="0"/>
    </xf>
    <xf numFmtId="3" fontId="1234" fillId="1190" borderId="2007" xfId="0" applyNumberFormat="1" applyFont="1" applyFill="1" applyBorder="1" applyAlignment="1" applyProtection="1">
      <alignment horizontal="right" indent="1"/>
      <protection locked="0"/>
    </xf>
    <xf numFmtId="3" fontId="1285" fillId="1241" borderId="2007" xfId="0" applyNumberFormat="1" applyFont="1" applyFill="1" applyBorder="1" applyAlignment="1" applyProtection="1">
      <alignment horizontal="right" indent="1"/>
      <protection locked="0"/>
    </xf>
    <xf numFmtId="3" fontId="1336" fillId="1292" borderId="2006" xfId="0" applyNumberFormat="1" applyFont="1" applyFill="1" applyBorder="1" applyAlignment="1" applyProtection="1">
      <alignment horizontal="right" indent="1"/>
      <protection locked="0"/>
    </xf>
    <xf numFmtId="3" fontId="1387" fillId="1343" borderId="2007" xfId="0" applyNumberFormat="1" applyFont="1" applyFill="1" applyBorder="1" applyAlignment="1" applyProtection="1">
      <alignment horizontal="right" indent="1"/>
      <protection locked="0"/>
    </xf>
    <xf numFmtId="3" fontId="1438" fillId="1394" borderId="2007" xfId="0" applyNumberFormat="1" applyFont="1" applyFill="1" applyBorder="1" applyAlignment="1" applyProtection="1">
      <alignment horizontal="right" indent="1"/>
      <protection locked="0"/>
    </xf>
    <xf numFmtId="3" fontId="1489" fillId="1445" borderId="2007" xfId="0" applyNumberFormat="1" applyFont="1" applyFill="1" applyBorder="1" applyAlignment="1" applyProtection="1">
      <alignment horizontal="right" indent="1"/>
      <protection locked="0"/>
    </xf>
    <xf numFmtId="3" fontId="1540" fillId="1496" borderId="2007" xfId="0" applyNumberFormat="1" applyFont="1" applyFill="1" applyBorder="1" applyAlignment="1" applyProtection="1">
      <alignment horizontal="right" indent="1"/>
      <protection locked="0"/>
    </xf>
    <xf numFmtId="3" fontId="1591" fillId="1547" borderId="2006" xfId="0" applyNumberFormat="1" applyFont="1" applyFill="1" applyBorder="1" applyAlignment="1" applyProtection="1">
      <alignment horizontal="right" indent="1"/>
      <protection locked="0"/>
    </xf>
    <xf numFmtId="3" fontId="1642" fillId="1598" borderId="2007" xfId="0" applyNumberFormat="1" applyFont="1" applyFill="1" applyBorder="1" applyAlignment="1" applyProtection="1">
      <alignment horizontal="right" indent="1"/>
      <protection locked="0"/>
    </xf>
    <xf numFmtId="3" fontId="1693" fillId="1649" borderId="2007" xfId="0" applyNumberFormat="1" applyFont="1" applyFill="1" applyBorder="1" applyAlignment="1" applyProtection="1">
      <alignment horizontal="right" indent="1"/>
      <protection locked="0"/>
    </xf>
    <xf numFmtId="3" fontId="1744" fillId="1700" borderId="2007" xfId="0" applyNumberFormat="1" applyFont="1" applyFill="1" applyBorder="1" applyAlignment="1" applyProtection="1">
      <alignment horizontal="right" indent="1"/>
      <protection locked="0"/>
    </xf>
    <xf numFmtId="0" fontId="2423" fillId="0" borderId="0" xfId="0" applyFont="1" applyAlignment="1">
      <alignment vertical="center"/>
    </xf>
    <xf numFmtId="0" fontId="17" fillId="0" borderId="0" xfId="0" applyFont="1" applyAlignment="1">
      <alignment vertical="center"/>
    </xf>
    <xf numFmtId="0" fontId="20" fillId="0" borderId="0" xfId="0" applyFont="1" applyAlignment="1">
      <alignment horizontal="left" vertical="center" indent="3"/>
    </xf>
    <xf numFmtId="0" fontId="8" fillId="0" borderId="0" xfId="0" applyFont="1"/>
    <xf numFmtId="3" fontId="9" fillId="0" borderId="10" xfId="39" applyNumberFormat="1" applyBorder="1" applyAlignment="1" applyProtection="1">
      <alignment horizontal="center" wrapText="1"/>
      <protection locked="0"/>
    </xf>
    <xf numFmtId="1" fontId="11" fillId="0" borderId="2004" xfId="39" applyNumberFormat="1" applyFont="1" applyBorder="1" applyAlignment="1" applyProtection="1">
      <alignment horizontal="right" vertical="center"/>
      <protection locked="0"/>
    </xf>
    <xf numFmtId="3" fontId="11" fillId="0" borderId="2005" xfId="39" applyNumberFormat="1" applyFont="1" applyBorder="1" applyAlignment="1" applyProtection="1">
      <alignment horizontal="right" vertical="center"/>
      <protection locked="0"/>
    </xf>
    <xf numFmtId="3" fontId="11" fillId="0" borderId="2004" xfId="36" applyNumberFormat="1" applyFont="1" applyFill="1" applyBorder="1" applyAlignment="1">
      <alignment horizontal="right" vertical="center"/>
    </xf>
    <xf numFmtId="3" fontId="11" fillId="0" borderId="2005" xfId="36" applyNumberFormat="1" applyFont="1" applyFill="1" applyBorder="1" applyAlignment="1">
      <alignment horizontal="right" vertical="center"/>
    </xf>
    <xf numFmtId="3" fontId="11" fillId="0" borderId="2004" xfId="39" applyNumberFormat="1" applyFont="1" applyBorder="1" applyAlignment="1" applyProtection="1">
      <alignment horizontal="right" vertical="center" indent="1"/>
      <protection locked="0"/>
    </xf>
    <xf numFmtId="3" fontId="11" fillId="0" borderId="2005" xfId="39" applyNumberFormat="1" applyFont="1" applyBorder="1" applyAlignment="1" applyProtection="1">
      <alignment horizontal="right" vertical="center" indent="1"/>
      <protection locked="0"/>
    </xf>
    <xf numFmtId="3" fontId="11" fillId="0" borderId="2009" xfId="39" applyNumberFormat="1" applyFont="1" applyBorder="1" applyAlignment="1">
      <alignment horizontal="right" vertical="center" indent="1"/>
    </xf>
    <xf numFmtId="3" fontId="9" fillId="0" borderId="2016" xfId="39" applyNumberFormat="1" applyBorder="1" applyAlignment="1" applyProtection="1">
      <alignment horizontal="center" vertical="center" wrapText="1"/>
      <protection locked="0"/>
    </xf>
    <xf numFmtId="165" fontId="11" fillId="0" borderId="2005" xfId="36" applyNumberFormat="1" applyFont="1" applyFill="1" applyBorder="1" applyAlignment="1" applyProtection="1">
      <alignment horizontal="right" vertical="center"/>
      <protection locked="0"/>
    </xf>
    <xf numFmtId="3" fontId="11" fillId="0" borderId="2005" xfId="39" applyNumberFormat="1" applyFont="1" applyBorder="1" applyAlignment="1">
      <alignment vertical="center"/>
    </xf>
    <xf numFmtId="3" fontId="9" fillId="0" borderId="2016" xfId="41" applyNumberFormat="1" applyBorder="1" applyAlignment="1">
      <alignment horizontal="right" indent="1"/>
    </xf>
    <xf numFmtId="3" fontId="11" fillId="0" borderId="2009" xfId="41" applyNumberFormat="1" applyFont="1" applyBorder="1" applyAlignment="1">
      <alignment horizontal="right" indent="1"/>
    </xf>
    <xf numFmtId="165" fontId="21" fillId="0" borderId="2007" xfId="20" applyNumberFormat="1" applyFont="1" applyFill="1" applyBorder="1"/>
    <xf numFmtId="165" fontId="22" fillId="0" borderId="2007" xfId="20" applyNumberFormat="1" applyFont="1" applyFill="1" applyBorder="1"/>
    <xf numFmtId="1" fontId="9" fillId="0" borderId="2012" xfId="8" applyNumberFormat="1" applyBorder="1" applyAlignment="1">
      <alignment horizontal="right" indent="1"/>
    </xf>
    <xf numFmtId="1" fontId="9" fillId="0" borderId="2006" xfId="8" applyNumberFormat="1" applyBorder="1" applyAlignment="1">
      <alignment horizontal="right" indent="1"/>
    </xf>
    <xf numFmtId="1" fontId="22" fillId="0" borderId="2012" xfId="8" applyNumberFormat="1" applyFont="1" applyBorder="1" applyAlignment="1">
      <alignment horizontal="right" indent="1"/>
    </xf>
    <xf numFmtId="1" fontId="11" fillId="0" borderId="2006" xfId="8" applyNumberFormat="1" applyFont="1" applyBorder="1" applyAlignment="1">
      <alignment horizontal="right" indent="1"/>
    </xf>
    <xf numFmtId="0" fontId="9" fillId="0" borderId="5" xfId="33" applyFont="1" applyBorder="1" applyAlignment="1">
      <alignment horizontal="center" vertical="center" wrapText="1"/>
    </xf>
    <xf numFmtId="0" fontId="9" fillId="0" borderId="15" xfId="33" applyFont="1" applyBorder="1" applyAlignment="1">
      <alignment horizontal="center" vertical="center" wrapText="1"/>
    </xf>
    <xf numFmtId="0" fontId="9" fillId="0" borderId="66" xfId="41" applyBorder="1"/>
    <xf numFmtId="0" fontId="9" fillId="0" borderId="2013" xfId="41" applyBorder="1" applyAlignment="1">
      <alignment horizontal="center" wrapText="1"/>
    </xf>
    <xf numFmtId="0" fontId="9" fillId="0" borderId="15" xfId="41" applyBorder="1" applyAlignment="1">
      <alignment horizontal="center" wrapText="1"/>
    </xf>
    <xf numFmtId="0" fontId="9" fillId="0" borderId="57" xfId="41" applyBorder="1" applyAlignment="1">
      <alignment horizontal="center" wrapText="1"/>
    </xf>
    <xf numFmtId="0" fontId="9" fillId="0" borderId="3" xfId="41" applyBorder="1" applyAlignment="1">
      <alignment horizontal="center" wrapText="1"/>
    </xf>
    <xf numFmtId="0" fontId="42" fillId="0" borderId="64" xfId="41" applyFont="1"/>
    <xf numFmtId="1" fontId="9" fillId="0" borderId="2007" xfId="41" applyNumberFormat="1" applyBorder="1"/>
    <xf numFmtId="1" fontId="22" fillId="0" borderId="2007" xfId="41" applyNumberFormat="1" applyFont="1" applyBorder="1" applyAlignment="1">
      <alignment wrapText="1"/>
    </xf>
    <xf numFmtId="3" fontId="11" fillId="4" borderId="58" xfId="13" applyNumberFormat="1" applyFont="1" applyFill="1" applyBorder="1" applyAlignment="1">
      <alignment horizontal="left" vertical="top" wrapText="1"/>
    </xf>
    <xf numFmtId="3" fontId="11" fillId="4" borderId="58" xfId="7" applyNumberFormat="1" applyFont="1" applyFill="1" applyBorder="1" applyAlignment="1" applyProtection="1">
      <alignment horizontal="right" indent="1"/>
      <protection locked="0"/>
    </xf>
    <xf numFmtId="3" fontId="11" fillId="4" borderId="2003" xfId="7" applyNumberFormat="1" applyFont="1" applyFill="1" applyBorder="1" applyAlignment="1" applyProtection="1">
      <alignment horizontal="right" indent="1"/>
      <protection locked="0"/>
    </xf>
    <xf numFmtId="3" fontId="11" fillId="4" borderId="60" xfId="7" applyNumberFormat="1" applyFont="1" applyFill="1" applyBorder="1" applyAlignment="1" applyProtection="1">
      <alignment horizontal="right" indent="1"/>
      <protection locked="0"/>
    </xf>
    <xf numFmtId="3" fontId="11" fillId="4" borderId="2014" xfId="13" applyNumberFormat="1" applyFont="1" applyFill="1" applyBorder="1" applyAlignment="1">
      <alignment horizontal="left" wrapText="1"/>
    </xf>
    <xf numFmtId="3" fontId="11" fillId="4" borderId="2014" xfId="7" applyNumberFormat="1" applyFont="1" applyFill="1" applyBorder="1" applyAlignment="1" applyProtection="1">
      <alignment horizontal="right" indent="1"/>
      <protection locked="0"/>
    </xf>
    <xf numFmtId="3" fontId="11" fillId="4" borderId="2004" xfId="7" applyNumberFormat="1" applyFont="1" applyFill="1" applyBorder="1" applyAlignment="1" applyProtection="1">
      <alignment horizontal="right" indent="1"/>
      <protection locked="0"/>
    </xf>
    <xf numFmtId="3" fontId="11" fillId="4" borderId="2005" xfId="7" applyNumberFormat="1" applyFont="1" applyFill="1" applyBorder="1" applyAlignment="1" applyProtection="1">
      <alignment horizontal="right" indent="1"/>
      <protection locked="0"/>
    </xf>
    <xf numFmtId="3" fontId="11" fillId="4" borderId="284" xfId="13" applyNumberFormat="1" applyFont="1" applyFill="1" applyBorder="1" applyAlignment="1">
      <alignment horizontal="left" wrapText="1"/>
    </xf>
    <xf numFmtId="3" fontId="1070" fillId="1026" borderId="284" xfId="0" applyNumberFormat="1" applyFont="1" applyFill="1" applyBorder="1" applyAlignment="1" applyProtection="1">
      <alignment horizontal="right" indent="1"/>
      <protection locked="0"/>
    </xf>
    <xf numFmtId="3" fontId="1071" fillId="1027" borderId="288" xfId="0" applyNumberFormat="1" applyFont="1" applyFill="1" applyBorder="1" applyAlignment="1" applyProtection="1">
      <alignment horizontal="right" indent="1"/>
      <protection locked="0"/>
    </xf>
    <xf numFmtId="3" fontId="1072" fillId="1028" borderId="288" xfId="0" applyNumberFormat="1" applyFont="1" applyFill="1" applyBorder="1" applyAlignment="1" applyProtection="1">
      <alignment horizontal="right" indent="1"/>
      <protection locked="0"/>
    </xf>
    <xf numFmtId="3" fontId="1073" fillId="1029" borderId="288" xfId="0" applyNumberFormat="1" applyFont="1" applyFill="1" applyBorder="1" applyAlignment="1" applyProtection="1">
      <alignment horizontal="right" indent="1"/>
      <protection locked="0"/>
    </xf>
    <xf numFmtId="3" fontId="1074" fillId="1030" borderId="284" xfId="0" applyNumberFormat="1" applyFont="1" applyFill="1" applyBorder="1" applyAlignment="1" applyProtection="1">
      <alignment horizontal="right" indent="1"/>
      <protection locked="0"/>
    </xf>
    <xf numFmtId="3" fontId="1075" fillId="1031" borderId="288" xfId="0" applyNumberFormat="1" applyFont="1" applyFill="1" applyBorder="1" applyAlignment="1" applyProtection="1">
      <alignment horizontal="right" indent="1"/>
      <protection locked="0"/>
    </xf>
    <xf numFmtId="3" fontId="1076" fillId="1032" borderId="288" xfId="0" applyNumberFormat="1" applyFont="1" applyFill="1" applyBorder="1" applyAlignment="1" applyProtection="1">
      <alignment horizontal="right" indent="1"/>
      <protection locked="0"/>
    </xf>
    <xf numFmtId="3" fontId="1077" fillId="1033" borderId="288" xfId="0" applyNumberFormat="1" applyFont="1" applyFill="1" applyBorder="1" applyAlignment="1" applyProtection="1">
      <alignment horizontal="right" indent="1"/>
      <protection locked="0"/>
    </xf>
    <xf numFmtId="3" fontId="1078" fillId="1034" borderId="288" xfId="0" applyNumberFormat="1" applyFont="1" applyFill="1" applyBorder="1" applyAlignment="1" applyProtection="1">
      <alignment horizontal="right" indent="1"/>
      <protection locked="0"/>
    </xf>
    <xf numFmtId="3" fontId="1079" fillId="1035" borderId="284" xfId="0" applyNumberFormat="1" applyFont="1" applyFill="1" applyBorder="1" applyAlignment="1" applyProtection="1">
      <alignment horizontal="right" indent="1"/>
      <protection locked="0"/>
    </xf>
    <xf numFmtId="3" fontId="1080" fillId="1036" borderId="288" xfId="0" applyNumberFormat="1" applyFont="1" applyFill="1" applyBorder="1" applyAlignment="1" applyProtection="1">
      <alignment horizontal="right" indent="1"/>
      <protection locked="0"/>
    </xf>
    <xf numFmtId="3" fontId="1081" fillId="1037" borderId="288" xfId="0" applyNumberFormat="1" applyFont="1" applyFill="1" applyBorder="1" applyAlignment="1" applyProtection="1">
      <alignment horizontal="right" indent="1"/>
      <protection locked="0"/>
    </xf>
    <xf numFmtId="3" fontId="1082" fillId="1038" borderId="288" xfId="0" applyNumberFormat="1" applyFont="1" applyFill="1" applyBorder="1" applyAlignment="1" applyProtection="1">
      <alignment horizontal="right" indent="1"/>
      <protection locked="0"/>
    </xf>
    <xf numFmtId="3" fontId="11" fillId="4" borderId="96" xfId="13" applyNumberFormat="1" applyFont="1" applyFill="1" applyBorder="1" applyAlignment="1">
      <alignment horizontal="left" vertical="center" wrapText="1"/>
    </xf>
    <xf numFmtId="3" fontId="11" fillId="0" borderId="284" xfId="39" applyNumberFormat="1" applyFont="1" applyBorder="1" applyAlignment="1" applyProtection="1">
      <alignment horizontal="right" vertical="center" indent="1"/>
      <protection locked="0"/>
    </xf>
    <xf numFmtId="3" fontId="11" fillId="0" borderId="288" xfId="39" applyNumberFormat="1" applyFont="1" applyBorder="1" applyAlignment="1" applyProtection="1">
      <alignment horizontal="right" vertical="center" indent="1"/>
      <protection locked="0"/>
    </xf>
    <xf numFmtId="3" fontId="9" fillId="0" borderId="2007" xfId="39" applyNumberFormat="1" applyBorder="1" applyAlignment="1" applyProtection="1">
      <alignment horizontal="right" indent="1"/>
      <protection locked="0"/>
    </xf>
    <xf numFmtId="3" fontId="11" fillId="0" borderId="2011" xfId="39" applyNumberFormat="1" applyFont="1" applyBorder="1" applyAlignment="1" applyProtection="1">
      <alignment horizontal="right" vertical="center" indent="1"/>
      <protection locked="0"/>
    </xf>
    <xf numFmtId="3" fontId="11" fillId="0" borderId="2014" xfId="39" applyNumberFormat="1" applyFont="1" applyBorder="1" applyAlignment="1" applyProtection="1">
      <alignment horizontal="right" vertical="center"/>
      <protection locked="0"/>
    </xf>
    <xf numFmtId="1" fontId="11" fillId="0" borderId="2011" xfId="39" applyNumberFormat="1" applyFont="1" applyBorder="1" applyAlignment="1" applyProtection="1">
      <alignment horizontal="right" vertical="center" indent="1"/>
      <protection locked="0"/>
    </xf>
    <xf numFmtId="1" fontId="9" fillId="0" borderId="2013" xfId="38" applyNumberFormat="1" applyFont="1" applyFill="1" applyBorder="1" applyAlignment="1" applyProtection="1">
      <alignment horizontal="right" vertical="center" indent="1"/>
      <protection locked="0"/>
    </xf>
    <xf numFmtId="1" fontId="9" fillId="0" borderId="66" xfId="38" applyNumberFormat="1" applyFont="1" applyFill="1" applyBorder="1" applyAlignment="1" applyProtection="1">
      <alignment horizontal="right" vertical="center" indent="1"/>
      <protection locked="0"/>
    </xf>
    <xf numFmtId="3" fontId="9" fillId="0" borderId="2016" xfId="39" applyNumberFormat="1" applyBorder="1" applyAlignment="1" applyProtection="1">
      <alignment horizontal="right" indent="1"/>
      <protection locked="0"/>
    </xf>
    <xf numFmtId="3" fontId="9" fillId="0" borderId="2012" xfId="39" applyNumberFormat="1" applyBorder="1" applyAlignment="1" applyProtection="1">
      <alignment horizontal="right" indent="1"/>
      <protection locked="0"/>
    </xf>
    <xf numFmtId="3" fontId="9" fillId="0" borderId="2006" xfId="39" applyNumberFormat="1" applyBorder="1" applyAlignment="1" applyProtection="1">
      <alignment horizontal="right" indent="1"/>
      <protection locked="0"/>
    </xf>
    <xf numFmtId="3" fontId="9" fillId="0" borderId="2013" xfId="39" applyNumberFormat="1" applyBorder="1" applyAlignment="1" applyProtection="1">
      <alignment horizontal="right" indent="1"/>
      <protection locked="0"/>
    </xf>
    <xf numFmtId="3" fontId="9" fillId="0" borderId="66" xfId="39" applyNumberFormat="1" applyBorder="1" applyAlignment="1" applyProtection="1">
      <alignment horizontal="right" indent="1"/>
      <protection locked="0"/>
    </xf>
    <xf numFmtId="1" fontId="11" fillId="0" borderId="288" xfId="39" applyNumberFormat="1" applyFont="1" applyBorder="1" applyAlignment="1" applyProtection="1">
      <alignment horizontal="left" vertical="center"/>
      <protection locked="0"/>
    </xf>
    <xf numFmtId="3" fontId="11" fillId="0" borderId="2009" xfId="39" applyNumberFormat="1" applyFont="1" applyBorder="1" applyAlignment="1" applyProtection="1">
      <alignment horizontal="right" vertical="center" indent="1"/>
      <protection locked="0"/>
    </xf>
    <xf numFmtId="3" fontId="11" fillId="0" borderId="2014" xfId="36" applyNumberFormat="1" applyFont="1" applyFill="1" applyBorder="1" applyAlignment="1">
      <alignment horizontal="right" vertical="center"/>
    </xf>
    <xf numFmtId="3" fontId="9" fillId="0" borderId="2015" xfId="39" applyNumberFormat="1" applyBorder="1" applyAlignment="1" applyProtection="1">
      <alignment horizontal="center" wrapText="1"/>
      <protection locked="0"/>
    </xf>
    <xf numFmtId="3" fontId="9" fillId="0" borderId="14" xfId="39" applyNumberFormat="1" applyBorder="1" applyAlignment="1" applyProtection="1">
      <alignment horizontal="center" wrapText="1"/>
      <protection locked="0"/>
    </xf>
    <xf numFmtId="3" fontId="9" fillId="0" borderId="2006" xfId="39" applyNumberFormat="1" applyBorder="1" applyAlignment="1">
      <alignment horizontal="right" indent="1"/>
    </xf>
    <xf numFmtId="3" fontId="11" fillId="0" borderId="2014" xfId="39" applyNumberFormat="1" applyFont="1" applyBorder="1" applyAlignment="1" applyProtection="1">
      <alignment vertical="center"/>
      <protection locked="0"/>
    </xf>
    <xf numFmtId="3" fontId="11" fillId="0" borderId="2010" xfId="39" applyNumberFormat="1" applyFont="1" applyBorder="1" applyAlignment="1">
      <alignment horizontal="right" vertical="center" indent="1"/>
    </xf>
    <xf numFmtId="3" fontId="11" fillId="0" borderId="288" xfId="39" applyNumberFormat="1" applyFont="1" applyBorder="1" applyAlignment="1">
      <alignment vertical="center"/>
    </xf>
    <xf numFmtId="3" fontId="11" fillId="0" borderId="284" xfId="39" applyNumberFormat="1" applyFont="1" applyBorder="1" applyAlignment="1">
      <alignment vertical="center"/>
    </xf>
    <xf numFmtId="3" fontId="9" fillId="0" borderId="2017" xfId="39" applyNumberFormat="1" applyBorder="1" applyAlignment="1">
      <alignment horizontal="right" vertical="center" indent="2"/>
    </xf>
    <xf numFmtId="3" fontId="9" fillId="0" borderId="2013" xfId="39" applyNumberFormat="1" applyBorder="1" applyAlignment="1">
      <alignment vertical="center"/>
    </xf>
    <xf numFmtId="3" fontId="9" fillId="0" borderId="66" xfId="39" applyNumberFormat="1" applyBorder="1" applyAlignment="1">
      <alignment horizontal="right" vertical="center" indent="1"/>
    </xf>
    <xf numFmtId="3" fontId="9" fillId="0" borderId="2016" xfId="39" applyNumberFormat="1" applyBorder="1" applyAlignment="1" applyProtection="1">
      <alignment horizontal="right" indent="2"/>
      <protection locked="0"/>
    </xf>
    <xf numFmtId="3" fontId="9" fillId="0" borderId="2012" xfId="39" applyNumberFormat="1" applyBorder="1" applyAlignment="1" applyProtection="1">
      <alignment horizontal="right"/>
      <protection locked="0"/>
    </xf>
    <xf numFmtId="3" fontId="9" fillId="0" borderId="2007" xfId="39" applyNumberFormat="1" applyBorder="1" applyAlignment="1" applyProtection="1">
      <alignment horizontal="right"/>
      <protection locked="0"/>
    </xf>
    <xf numFmtId="3" fontId="9" fillId="0" borderId="2016" xfId="39" applyNumberFormat="1" applyBorder="1" applyAlignment="1">
      <alignment horizontal="right" indent="2"/>
    </xf>
    <xf numFmtId="3" fontId="9" fillId="0" borderId="2007" xfId="39" applyNumberFormat="1" applyBorder="1"/>
    <xf numFmtId="0" fontId="9" fillId="0" borderId="2016" xfId="39" applyBorder="1" applyAlignment="1">
      <alignment horizontal="right" indent="2"/>
    </xf>
    <xf numFmtId="0" fontId="9" fillId="0" borderId="2007" xfId="39" applyBorder="1"/>
    <xf numFmtId="0" fontId="9" fillId="0" borderId="2006" xfId="39" applyBorder="1" applyAlignment="1">
      <alignment horizontal="right" indent="1"/>
    </xf>
    <xf numFmtId="3" fontId="9" fillId="0" borderId="2016" xfId="39" applyNumberFormat="1" applyBorder="1" applyAlignment="1">
      <alignment horizontal="right" indent="1"/>
    </xf>
    <xf numFmtId="3" fontId="9" fillId="0" borderId="2006" xfId="39" applyNumberFormat="1" applyBorder="1"/>
    <xf numFmtId="3" fontId="9" fillId="0" borderId="2017" xfId="39" applyNumberFormat="1" applyBorder="1" applyAlignment="1">
      <alignment horizontal="right" indent="1"/>
    </xf>
    <xf numFmtId="3" fontId="9" fillId="0" borderId="66" xfId="39" applyNumberFormat="1" applyBorder="1"/>
    <xf numFmtId="3" fontId="11" fillId="0" borderId="2014" xfId="39" applyNumberFormat="1" applyFont="1" applyBorder="1" applyAlignment="1">
      <alignment vertical="center"/>
    </xf>
    <xf numFmtId="165" fontId="11" fillId="0" borderId="284" xfId="39" applyNumberFormat="1" applyFont="1" applyBorder="1" applyAlignment="1">
      <alignment vertical="center"/>
    </xf>
    <xf numFmtId="169" fontId="11" fillId="0" borderId="2014" xfId="39" applyNumberFormat="1" applyFont="1" applyBorder="1" applyAlignment="1">
      <alignment vertical="center"/>
    </xf>
    <xf numFmtId="0" fontId="9" fillId="0" borderId="2006" xfId="39" applyBorder="1" applyAlignment="1">
      <alignment vertical="center"/>
    </xf>
    <xf numFmtId="0" fontId="9" fillId="0" borderId="2006" xfId="39" applyBorder="1"/>
    <xf numFmtId="165" fontId="10" fillId="0" borderId="2006" xfId="36" applyNumberFormat="1" applyFont="1" applyFill="1" applyBorder="1" applyAlignment="1" applyProtection="1">
      <alignment horizontal="right"/>
      <protection locked="0"/>
    </xf>
    <xf numFmtId="169" fontId="9" fillId="0" borderId="2006" xfId="39" applyNumberFormat="1" applyBorder="1"/>
    <xf numFmtId="169" fontId="9" fillId="0" borderId="66" xfId="39" applyNumberFormat="1" applyBorder="1"/>
    <xf numFmtId="3" fontId="9" fillId="0" borderId="66" xfId="39" applyNumberFormat="1" applyBorder="1" applyAlignment="1" applyProtection="1">
      <alignment horizontal="right" vertical="center"/>
      <protection locked="0"/>
    </xf>
    <xf numFmtId="3" fontId="9" fillId="0" borderId="2006" xfId="39" applyNumberFormat="1" applyBorder="1" applyAlignment="1" applyProtection="1">
      <alignment horizontal="right"/>
      <protection locked="0"/>
    </xf>
    <xf numFmtId="3" fontId="9" fillId="0" borderId="2012" xfId="39" applyNumberFormat="1" applyBorder="1"/>
    <xf numFmtId="0" fontId="11" fillId="0" borderId="2006" xfId="41" applyFont="1" applyBorder="1"/>
    <xf numFmtId="0" fontId="9" fillId="0" borderId="2007" xfId="41" applyBorder="1"/>
    <xf numFmtId="0" fontId="9" fillId="0" borderId="2007" xfId="41" applyBorder="1" applyAlignment="1">
      <alignment horizontal="center"/>
    </xf>
    <xf numFmtId="0" fontId="11" fillId="0" borderId="17" xfId="41" applyFont="1" applyBorder="1"/>
    <xf numFmtId="0" fontId="9" fillId="0" borderId="22" xfId="41" applyBorder="1"/>
    <xf numFmtId="0" fontId="9" fillId="0" borderId="22" xfId="41" applyBorder="1" applyAlignment="1">
      <alignment horizontal="center"/>
    </xf>
    <xf numFmtId="0" fontId="11" fillId="0" borderId="66" xfId="41" applyFont="1" applyBorder="1"/>
    <xf numFmtId="0" fontId="9" fillId="0" borderId="57" xfId="41" applyBorder="1"/>
    <xf numFmtId="165" fontId="9" fillId="0" borderId="2006" xfId="36" applyNumberFormat="1" applyFont="1" applyBorder="1"/>
    <xf numFmtId="165" fontId="9" fillId="0" borderId="2016" xfId="36" applyNumberFormat="1" applyFont="1" applyBorder="1"/>
    <xf numFmtId="165" fontId="9" fillId="0" borderId="2007" xfId="36" applyNumberFormat="1" applyFont="1" applyBorder="1" applyAlignment="1">
      <alignment horizontal="center"/>
    </xf>
    <xf numFmtId="165" fontId="9" fillId="0" borderId="2006" xfId="36" applyNumberFormat="1" applyFont="1" applyBorder="1" applyAlignment="1">
      <alignment horizontal="center"/>
    </xf>
    <xf numFmtId="0" fontId="9" fillId="0" borderId="57" xfId="39" applyBorder="1" applyAlignment="1">
      <alignment horizontal="center" wrapText="1"/>
    </xf>
    <xf numFmtId="0" fontId="9" fillId="0" borderId="15" xfId="39" applyBorder="1" applyAlignment="1">
      <alignment horizontal="center" wrapText="1"/>
    </xf>
    <xf numFmtId="165" fontId="11" fillId="0" borderId="2014" xfId="36" applyNumberFormat="1" applyFont="1" applyFill="1" applyBorder="1" applyAlignment="1">
      <alignment vertical="center"/>
    </xf>
    <xf numFmtId="169" fontId="11" fillId="0" borderId="2009" xfId="39" applyNumberFormat="1" applyFont="1" applyBorder="1" applyAlignment="1" applyProtection="1">
      <alignment vertical="center"/>
      <protection locked="0"/>
    </xf>
    <xf numFmtId="169" fontId="11" fillId="0" borderId="2005" xfId="39" applyNumberFormat="1" applyFont="1" applyBorder="1" applyAlignment="1">
      <alignment vertical="center"/>
    </xf>
    <xf numFmtId="169" fontId="11" fillId="0" borderId="2005" xfId="36" applyNumberFormat="1" applyFont="1" applyFill="1" applyBorder="1" applyAlignment="1">
      <alignment horizontal="right" vertical="center"/>
    </xf>
    <xf numFmtId="1" fontId="11" fillId="0" borderId="2005" xfId="38" applyNumberFormat="1" applyFont="1" applyFill="1" applyBorder="1" applyAlignment="1" applyProtection="1">
      <alignment horizontal="right" vertical="center" indent="1"/>
      <protection locked="0"/>
    </xf>
    <xf numFmtId="165" fontId="20" fillId="0" borderId="48" xfId="36" applyNumberFormat="1" applyFont="1" applyFill="1" applyBorder="1" applyAlignment="1">
      <alignment horizontal="left" vertical="center" wrapText="1"/>
    </xf>
    <xf numFmtId="0" fontId="9" fillId="0" borderId="2019" xfId="36" applyNumberFormat="1" applyFont="1" applyFill="1" applyBorder="1" applyAlignment="1">
      <alignment horizontal="center" vertical="center"/>
    </xf>
    <xf numFmtId="165" fontId="9" fillId="0" borderId="80" xfId="36" applyNumberFormat="1" applyFont="1" applyFill="1" applyBorder="1" applyAlignment="1">
      <alignment horizontal="center" vertical="center" wrapText="1"/>
    </xf>
    <xf numFmtId="165" fontId="9" fillId="0" borderId="48" xfId="36" applyNumberFormat="1" applyFont="1" applyFill="1" applyBorder="1" applyAlignment="1">
      <alignment horizontal="right" vertical="center" wrapText="1" indent="1"/>
    </xf>
    <xf numFmtId="0" fontId="11" fillId="0" borderId="2014" xfId="8" applyFont="1" applyBorder="1" applyAlignment="1">
      <alignment vertical="center"/>
    </xf>
    <xf numFmtId="0" fontId="9" fillId="2378" borderId="14" xfId="8" applyFill="1" applyBorder="1"/>
    <xf numFmtId="0" fontId="9" fillId="2378" borderId="23" xfId="8" applyFill="1"/>
    <xf numFmtId="0" fontId="9" fillId="2378" borderId="44" xfId="8" applyFill="1" applyBorder="1"/>
    <xf numFmtId="0" fontId="9" fillId="2378" borderId="64" xfId="8" applyFill="1" applyBorder="1"/>
    <xf numFmtId="9" fontId="9" fillId="2378" borderId="70" xfId="8" applyNumberFormat="1" applyFill="1" applyBorder="1" applyAlignment="1">
      <alignment horizontal="center" vertical="center"/>
    </xf>
    <xf numFmtId="9" fontId="9" fillId="2378" borderId="70" xfId="8" applyNumberFormat="1" applyFill="1" applyBorder="1" applyAlignment="1">
      <alignment horizontal="center" vertical="center" wrapText="1"/>
    </xf>
    <xf numFmtId="0" fontId="9" fillId="2378" borderId="4" xfId="8" applyFill="1" applyBorder="1" applyAlignment="1">
      <alignment horizontal="center" vertical="center"/>
    </xf>
    <xf numFmtId="0" fontId="9" fillId="2378" borderId="3" xfId="8" applyFill="1" applyBorder="1" applyAlignment="1">
      <alignment horizontal="center" vertical="center"/>
    </xf>
    <xf numFmtId="9" fontId="9" fillId="2378" borderId="65" xfId="8" applyNumberFormat="1" applyFill="1" applyBorder="1" applyAlignment="1">
      <alignment horizontal="center" vertical="center"/>
    </xf>
    <xf numFmtId="9" fontId="9" fillId="2378" borderId="66" xfId="8" applyNumberFormat="1" applyFill="1" applyBorder="1" applyAlignment="1">
      <alignment horizontal="center" vertical="center" wrapText="1"/>
    </xf>
    <xf numFmtId="0" fontId="9" fillId="2378" borderId="5" xfId="8" applyFill="1" applyBorder="1" applyAlignment="1">
      <alignment horizontal="center" vertical="center" wrapText="1"/>
    </xf>
    <xf numFmtId="0" fontId="11" fillId="2" borderId="2014" xfId="12" applyFont="1" applyFill="1" applyBorder="1" applyAlignment="1">
      <alignment vertical="center"/>
    </xf>
    <xf numFmtId="3" fontId="11" fillId="2" borderId="2005" xfId="10" applyNumberFormat="1" applyFont="1" applyFill="1" applyBorder="1" applyAlignment="1" applyProtection="1">
      <alignment horizontal="right" vertical="center" indent="1"/>
      <protection locked="0"/>
    </xf>
    <xf numFmtId="3" fontId="82" fillId="38" borderId="2005" xfId="0" applyNumberFormat="1" applyFont="1" applyFill="1" applyBorder="1" applyAlignment="1" applyProtection="1">
      <alignment horizontal="right" vertical="center" indent="1"/>
      <protection locked="0"/>
    </xf>
    <xf numFmtId="3" fontId="11" fillId="2" borderId="2004" xfId="10" applyNumberFormat="1" applyFont="1" applyFill="1" applyBorder="1" applyAlignment="1" applyProtection="1">
      <alignment horizontal="right" vertical="center" indent="1"/>
      <protection locked="0"/>
    </xf>
    <xf numFmtId="3" fontId="83" fillId="39" borderId="2005" xfId="0" applyNumberFormat="1" applyFont="1" applyFill="1" applyBorder="1" applyAlignment="1" applyProtection="1">
      <alignment horizontal="right" vertical="center" indent="1"/>
      <protection locked="0"/>
    </xf>
    <xf numFmtId="3" fontId="11" fillId="2" borderId="2004" xfId="23" applyNumberFormat="1" applyFont="1" applyFill="1" applyBorder="1"/>
    <xf numFmtId="3" fontId="84" fillId="40" borderId="2005" xfId="0" applyNumberFormat="1" applyFont="1" applyFill="1" applyBorder="1" applyAlignment="1" applyProtection="1">
      <alignment horizontal="right" vertical="center" indent="1"/>
      <protection locked="0"/>
    </xf>
    <xf numFmtId="0" fontId="8" fillId="0" borderId="0" xfId="0" applyFont="1" applyAlignment="1">
      <alignment horizontal="left" vertical="center" indent="3"/>
    </xf>
    <xf numFmtId="0" fontId="9" fillId="0" borderId="47" xfId="23" applyFont="1" applyAlignment="1">
      <alignment wrapText="1"/>
    </xf>
    <xf numFmtId="0" fontId="9" fillId="0" borderId="2007" xfId="36" applyNumberFormat="1" applyFill="1" applyBorder="1" applyAlignment="1" applyProtection="1">
      <alignment horizontal="left"/>
      <protection locked="0"/>
    </xf>
    <xf numFmtId="165" fontId="9" fillId="0" borderId="2007" xfId="36" applyNumberFormat="1" applyFill="1" applyBorder="1" applyAlignment="1" applyProtection="1">
      <alignment horizontal="left"/>
      <protection locked="0"/>
    </xf>
    <xf numFmtId="165" fontId="9" fillId="0" borderId="2007" xfId="36" applyNumberFormat="1" applyFill="1" applyBorder="1" applyAlignment="1" applyProtection="1">
      <alignment horizontal="right"/>
      <protection locked="0"/>
    </xf>
    <xf numFmtId="1" fontId="9" fillId="0" borderId="2007" xfId="38" applyNumberFormat="1" applyFont="1" applyFill="1" applyBorder="1" applyAlignment="1" applyProtection="1">
      <alignment horizontal="right" vertical="center" indent="1"/>
      <protection locked="0"/>
    </xf>
    <xf numFmtId="3" fontId="9" fillId="4" borderId="2018" xfId="10" applyNumberFormat="1" applyFont="1" applyFill="1" applyBorder="1" applyAlignment="1" applyProtection="1">
      <alignment horizontal="left"/>
      <protection locked="0"/>
    </xf>
    <xf numFmtId="3" fontId="1809" fillId="1765" borderId="2017" xfId="0" applyNumberFormat="1" applyFont="1" applyFill="1" applyBorder="1" applyAlignment="1">
      <alignment horizontal="right" indent="1"/>
    </xf>
    <xf numFmtId="3" fontId="1860" fillId="1816" borderId="2013" xfId="0" applyNumberFormat="1" applyFont="1" applyFill="1" applyBorder="1" applyAlignment="1">
      <alignment horizontal="right" indent="1"/>
    </xf>
    <xf numFmtId="3" fontId="1911" fillId="1867" borderId="57" xfId="0" applyNumberFormat="1" applyFont="1" applyFill="1" applyBorder="1" applyAlignment="1">
      <alignment horizontal="right" indent="1"/>
    </xf>
    <xf numFmtId="3" fontId="1962" fillId="1918" borderId="57" xfId="0" applyNumberFormat="1" applyFont="1" applyFill="1" applyBorder="1" applyAlignment="1">
      <alignment horizontal="right" indent="1"/>
    </xf>
    <xf numFmtId="3" fontId="2013" fillId="1969" borderId="57" xfId="0" applyNumberFormat="1" applyFont="1" applyFill="1" applyBorder="1" applyAlignment="1">
      <alignment horizontal="right" indent="1"/>
    </xf>
    <xf numFmtId="3" fontId="2064" fillId="2020" borderId="2013" xfId="0" applyNumberFormat="1" applyFont="1" applyFill="1" applyBorder="1" applyAlignment="1">
      <alignment horizontal="right" indent="1"/>
    </xf>
    <xf numFmtId="3" fontId="2115" fillId="2071" borderId="57" xfId="0" applyNumberFormat="1" applyFont="1" applyFill="1" applyBorder="1" applyAlignment="1">
      <alignment horizontal="right" indent="1"/>
    </xf>
    <xf numFmtId="3" fontId="2166" fillId="2122" borderId="57" xfId="0" applyNumberFormat="1" applyFont="1" applyFill="1" applyBorder="1" applyAlignment="1">
      <alignment horizontal="right" indent="1"/>
    </xf>
    <xf numFmtId="3" fontId="2217" fillId="2173" borderId="57" xfId="0" applyNumberFormat="1" applyFont="1" applyFill="1" applyBorder="1" applyAlignment="1">
      <alignment horizontal="right" indent="1"/>
    </xf>
    <xf numFmtId="3" fontId="2268" fillId="2224" borderId="57" xfId="0" applyNumberFormat="1" applyFont="1" applyFill="1" applyBorder="1" applyAlignment="1">
      <alignment horizontal="right" indent="1"/>
    </xf>
    <xf numFmtId="3" fontId="2319" fillId="2275" borderId="2013" xfId="0" applyNumberFormat="1" applyFont="1" applyFill="1" applyBorder="1" applyAlignment="1">
      <alignment horizontal="right" indent="1"/>
    </xf>
    <xf numFmtId="3" fontId="2370" fillId="2326" borderId="57" xfId="0" applyNumberFormat="1" applyFont="1" applyFill="1" applyBorder="1" applyAlignment="1">
      <alignment horizontal="right" indent="1"/>
    </xf>
    <xf numFmtId="3" fontId="2421" fillId="2377" borderId="57" xfId="0" applyNumberFormat="1" applyFont="1" applyFill="1" applyBorder="1" applyAlignment="1">
      <alignment horizontal="right" indent="1"/>
    </xf>
    <xf numFmtId="0" fontId="11" fillId="0" borderId="0" xfId="0" applyFont="1"/>
    <xf numFmtId="165" fontId="9" fillId="0" borderId="48" xfId="36" applyNumberFormat="1" applyFont="1" applyFill="1" applyBorder="1" applyAlignment="1">
      <alignment horizontal="center" vertical="center" wrapText="1"/>
    </xf>
    <xf numFmtId="3" fontId="11" fillId="0" borderId="2005" xfId="36" applyNumberFormat="1" applyFont="1" applyFill="1" applyBorder="1" applyAlignment="1">
      <alignment horizontal="right" vertical="center" indent="1"/>
    </xf>
    <xf numFmtId="168" fontId="11" fillId="0" borderId="2007" xfId="36" applyNumberFormat="1" applyFont="1" applyFill="1" applyBorder="1" applyAlignment="1">
      <alignment horizontal="right" vertical="center" indent="1"/>
    </xf>
    <xf numFmtId="1" fontId="9" fillId="0" borderId="2005" xfId="38" applyNumberFormat="1" applyFont="1" applyFill="1" applyBorder="1" applyAlignment="1" applyProtection="1">
      <alignment horizontal="right" vertical="center" indent="1"/>
      <protection locked="0"/>
    </xf>
    <xf numFmtId="165" fontId="9" fillId="0" borderId="2008" xfId="36" applyNumberFormat="1" applyFill="1" applyBorder="1" applyAlignment="1" applyProtection="1">
      <alignment horizontal="right"/>
      <protection locked="0"/>
    </xf>
    <xf numFmtId="165" fontId="9" fillId="0" borderId="2007" xfId="36" applyNumberFormat="1" applyFill="1" applyBorder="1"/>
    <xf numFmtId="3" fontId="11" fillId="0" borderId="2004" xfId="36" applyNumberFormat="1" applyFont="1" applyFill="1" applyBorder="1" applyAlignment="1">
      <alignment horizontal="right" vertical="center" indent="1"/>
    </xf>
    <xf numFmtId="168" fontId="11" fillId="0" borderId="2012" xfId="36" applyNumberFormat="1" applyFont="1" applyFill="1" applyBorder="1" applyAlignment="1">
      <alignment horizontal="right" vertical="center" indent="1"/>
    </xf>
    <xf numFmtId="3" fontId="11" fillId="0" borderId="2005" xfId="36" applyNumberFormat="1" applyFont="1" applyFill="1" applyBorder="1" applyAlignment="1">
      <alignment horizontal="right" indent="1"/>
    </xf>
    <xf numFmtId="3" fontId="9" fillId="0" borderId="2007" xfId="36" applyNumberFormat="1" applyFont="1" applyFill="1" applyBorder="1" applyAlignment="1" applyProtection="1">
      <alignment horizontal="right" indent="1"/>
      <protection locked="0"/>
    </xf>
    <xf numFmtId="165" fontId="9" fillId="0" borderId="2012" xfId="36" applyNumberFormat="1" applyFill="1" applyBorder="1"/>
    <xf numFmtId="1" fontId="11" fillId="0" borderId="2007" xfId="38" applyNumberFormat="1" applyFont="1" applyFill="1" applyBorder="1" applyAlignment="1" applyProtection="1">
      <alignment horizontal="right" vertical="center" indent="1"/>
      <protection locked="0"/>
    </xf>
    <xf numFmtId="1" fontId="12" fillId="0" borderId="2007" xfId="39" applyNumberFormat="1" applyFont="1" applyBorder="1" applyAlignment="1">
      <alignment horizontal="right" indent="1"/>
    </xf>
    <xf numFmtId="165" fontId="9" fillId="0" borderId="2007" xfId="36" applyNumberFormat="1" applyFill="1" applyBorder="1" applyAlignment="1" applyProtection="1">
      <alignment horizontal="right" indent="1"/>
      <protection locked="0"/>
    </xf>
    <xf numFmtId="165" fontId="9" fillId="0" borderId="2008" xfId="36" applyNumberFormat="1" applyFill="1" applyBorder="1" applyAlignment="1" applyProtection="1">
      <alignment horizontal="right" indent="1"/>
      <protection locked="0"/>
    </xf>
    <xf numFmtId="165" fontId="9" fillId="0" borderId="2007" xfId="36" applyNumberFormat="1" applyFill="1" applyBorder="1" applyAlignment="1">
      <alignment horizontal="right" indent="1"/>
    </xf>
    <xf numFmtId="0" fontId="0" fillId="0" borderId="2007" xfId="0" applyBorder="1"/>
    <xf numFmtId="3" fontId="48" fillId="0" borderId="2007" xfId="36" applyNumberFormat="1" applyFont="1" applyFill="1" applyBorder="1" applyAlignment="1">
      <alignment horizontal="right" vertical="center" indent="1"/>
    </xf>
    <xf numFmtId="3" fontId="43" fillId="0" borderId="2007" xfId="0" applyNumberFormat="1" applyFont="1" applyBorder="1"/>
    <xf numFmtId="0" fontId="43" fillId="0" borderId="2007" xfId="0" applyFont="1" applyBorder="1"/>
    <xf numFmtId="168" fontId="48" fillId="0" borderId="2007" xfId="36" applyNumberFormat="1" applyFont="1" applyFill="1" applyBorder="1" applyAlignment="1">
      <alignment horizontal="right" vertical="center" indent="1"/>
    </xf>
    <xf numFmtId="168" fontId="43" fillId="0" borderId="2007" xfId="0" applyNumberFormat="1" applyFont="1" applyBorder="1"/>
    <xf numFmtId="0" fontId="0" fillId="0" borderId="2007" xfId="0" applyBorder="1" applyAlignment="1">
      <alignment vertical="center"/>
    </xf>
    <xf numFmtId="3" fontId="44" fillId="0" borderId="2007" xfId="0" applyNumberFormat="1" applyFont="1" applyBorder="1" applyAlignment="1">
      <alignment horizontal="right" vertical="center" indent="1"/>
    </xf>
    <xf numFmtId="3" fontId="44" fillId="0" borderId="2007" xfId="34" applyNumberFormat="1" applyFont="1" applyFill="1" applyBorder="1" applyAlignment="1">
      <alignment horizontal="right" indent="1"/>
    </xf>
    <xf numFmtId="3" fontId="49" fillId="0" borderId="2007" xfId="36" applyNumberFormat="1" applyFont="1" applyFill="1" applyBorder="1" applyAlignment="1" applyProtection="1">
      <alignment horizontal="right" indent="1"/>
      <protection locked="0"/>
    </xf>
    <xf numFmtId="3" fontId="45" fillId="0" borderId="2007" xfId="0" applyNumberFormat="1" applyFont="1" applyBorder="1" applyAlignment="1">
      <alignment horizontal="right" indent="1"/>
    </xf>
    <xf numFmtId="3" fontId="45" fillId="0" borderId="2007" xfId="34" applyNumberFormat="1" applyFont="1" applyFill="1" applyBorder="1" applyAlignment="1" applyProtection="1">
      <alignment horizontal="right" indent="1"/>
      <protection locked="0"/>
    </xf>
    <xf numFmtId="0" fontId="9" fillId="2" borderId="66" xfId="22" applyFill="1" applyBorder="1" applyAlignment="1">
      <alignment horizontal="left" vertical="center" wrapText="1"/>
    </xf>
    <xf numFmtId="1" fontId="9" fillId="2" borderId="57" xfId="22" applyNumberFormat="1" applyFill="1" applyBorder="1" applyAlignment="1">
      <alignment horizontal="center" vertical="center"/>
    </xf>
    <xf numFmtId="1" fontId="9" fillId="2" borderId="66" xfId="22" applyNumberFormat="1" applyFill="1" applyBorder="1" applyAlignment="1">
      <alignment horizontal="center" vertical="center"/>
    </xf>
    <xf numFmtId="0" fontId="9" fillId="2" borderId="66" xfId="12" applyFont="1" applyFill="1" applyBorder="1" applyAlignment="1">
      <alignment vertical="top"/>
    </xf>
    <xf numFmtId="3" fontId="21" fillId="2" borderId="2013" xfId="10" applyNumberFormat="1" applyFont="1" applyFill="1" applyBorder="1" applyAlignment="1" applyProtection="1">
      <alignment horizontal="right" indent="1"/>
      <protection locked="0"/>
    </xf>
    <xf numFmtId="3" fontId="135" fillId="91" borderId="57" xfId="0" applyNumberFormat="1" applyFont="1" applyFill="1" applyBorder="1" applyAlignment="1" applyProtection="1">
      <alignment horizontal="right" indent="1"/>
      <protection locked="0"/>
    </xf>
    <xf numFmtId="3" fontId="9" fillId="2" borderId="57" xfId="23" applyNumberFormat="1" applyFont="1" applyFill="1" applyBorder="1" applyAlignment="1" applyProtection="1">
      <alignment horizontal="right" indent="1"/>
      <protection locked="0"/>
    </xf>
    <xf numFmtId="3" fontId="186" fillId="142" borderId="57" xfId="0" applyNumberFormat="1" applyFont="1" applyFill="1" applyBorder="1" applyAlignment="1" applyProtection="1">
      <alignment horizontal="right" indent="1"/>
      <protection locked="0"/>
    </xf>
    <xf numFmtId="3" fontId="9" fillId="2" borderId="2013" xfId="23" applyNumberFormat="1" applyFont="1" applyFill="1" applyBorder="1"/>
    <xf numFmtId="3" fontId="237" fillId="193" borderId="57" xfId="0" applyNumberFormat="1" applyFont="1" applyFill="1" applyBorder="1" applyAlignment="1" applyProtection="1">
      <alignment horizontal="right" indent="1"/>
      <protection locked="0"/>
    </xf>
    <xf numFmtId="3" fontId="9" fillId="2" borderId="66" xfId="10" applyNumberFormat="1" applyFont="1" applyFill="1" applyBorder="1" applyAlignment="1" applyProtection="1">
      <alignment horizontal="left"/>
      <protection locked="0"/>
    </xf>
    <xf numFmtId="3" fontId="661" fillId="617" borderId="2017" xfId="0" applyNumberFormat="1" applyFont="1" applyFill="1" applyBorder="1" applyAlignment="1">
      <alignment horizontal="right" indent="1"/>
    </xf>
    <xf numFmtId="3" fontId="712" fillId="668" borderId="57" xfId="0" applyNumberFormat="1" applyFont="1" applyFill="1" applyBorder="1" applyAlignment="1">
      <alignment horizontal="right" indent="1"/>
    </xf>
    <xf numFmtId="3" fontId="763" fillId="719" borderId="66" xfId="0" applyNumberFormat="1" applyFont="1" applyFill="1" applyBorder="1" applyAlignment="1">
      <alignment horizontal="right" indent="1"/>
    </xf>
    <xf numFmtId="3" fontId="814" fillId="770" borderId="2017" xfId="0" applyNumberFormat="1" applyFont="1" applyFill="1" applyBorder="1" applyAlignment="1">
      <alignment horizontal="right" indent="1"/>
    </xf>
    <xf numFmtId="3" fontId="865" fillId="821" borderId="57" xfId="0" applyNumberFormat="1" applyFont="1" applyFill="1" applyBorder="1" applyAlignment="1">
      <alignment horizontal="right" indent="1"/>
    </xf>
    <xf numFmtId="3" fontId="916" fillId="872" borderId="66" xfId="0" applyNumberFormat="1" applyFont="1" applyFill="1" applyBorder="1" applyAlignment="1">
      <alignment horizontal="right" indent="1"/>
    </xf>
    <xf numFmtId="3" fontId="967" fillId="923" borderId="2017" xfId="0" applyNumberFormat="1" applyFont="1" applyFill="1" applyBorder="1" applyAlignment="1">
      <alignment horizontal="right" indent="1"/>
    </xf>
    <xf numFmtId="3" fontId="1018" fillId="974" borderId="57" xfId="0" applyNumberFormat="1" applyFont="1" applyFill="1" applyBorder="1" applyAlignment="1">
      <alignment horizontal="right" indent="1"/>
    </xf>
    <xf numFmtId="3" fontId="1069" fillId="1025" borderId="57" xfId="0" applyNumberFormat="1" applyFont="1" applyFill="1" applyBorder="1" applyAlignment="1">
      <alignment horizontal="right" indent="1"/>
    </xf>
    <xf numFmtId="3" fontId="11" fillId="5" borderId="284" xfId="6" applyNumberFormat="1" applyFont="1" applyFill="1" applyBorder="1" applyAlignment="1">
      <alignment horizontal="left" vertical="center" wrapText="1"/>
    </xf>
    <xf numFmtId="1" fontId="11" fillId="5" borderId="2010" xfId="5" applyNumberFormat="1" applyFont="1" applyFill="1" applyBorder="1" applyAlignment="1" applyProtection="1">
      <alignment horizontal="right" vertical="center" indent="1"/>
    </xf>
    <xf numFmtId="1" fontId="11" fillId="5" borderId="2011" xfId="5" applyNumberFormat="1" applyFont="1" applyFill="1" applyBorder="1" applyAlignment="1" applyProtection="1">
      <alignment horizontal="right" vertical="center" indent="1"/>
    </xf>
    <xf numFmtId="1" fontId="11" fillId="5" borderId="284" xfId="5" applyNumberFormat="1" applyFont="1" applyFill="1" applyBorder="1" applyAlignment="1" applyProtection="1">
      <alignment horizontal="right" vertical="center" indent="1"/>
    </xf>
    <xf numFmtId="1" fontId="11" fillId="5" borderId="288" xfId="5" applyNumberFormat="1" applyFont="1" applyFill="1" applyBorder="1" applyAlignment="1" applyProtection="1">
      <alignment horizontal="right" vertical="center" indent="1"/>
    </xf>
    <xf numFmtId="3" fontId="9" fillId="5" borderId="2006" xfId="6" applyNumberFormat="1" applyFill="1" applyBorder="1" applyAlignment="1">
      <alignment horizontal="center" vertical="center" wrapText="1"/>
    </xf>
    <xf numFmtId="0" fontId="9" fillId="5" borderId="2015" xfId="0" applyFont="1" applyFill="1" applyBorder="1" applyAlignment="1">
      <alignment horizontal="center" vertical="center"/>
    </xf>
    <xf numFmtId="0" fontId="9" fillId="5" borderId="2017" xfId="0" applyFont="1" applyFill="1" applyBorder="1" applyAlignment="1">
      <alignment horizontal="center" vertical="center"/>
    </xf>
    <xf numFmtId="0" fontId="9" fillId="2378" borderId="2006" xfId="8" applyFill="1" applyBorder="1"/>
    <xf numFmtId="3" fontId="9" fillId="2378" borderId="2007" xfId="0" applyNumberFormat="1" applyFont="1" applyFill="1" applyBorder="1" applyAlignment="1">
      <alignment horizontal="right" indent="1"/>
    </xf>
    <xf numFmtId="3" fontId="9" fillId="2378" borderId="2016" xfId="0" applyNumberFormat="1" applyFont="1" applyFill="1" applyBorder="1" applyAlignment="1">
      <alignment horizontal="right" indent="1"/>
    </xf>
    <xf numFmtId="1" fontId="9" fillId="2378" borderId="2006" xfId="8" applyNumberFormat="1" applyFill="1" applyBorder="1" applyAlignment="1">
      <alignment horizontal="right" indent="1"/>
    </xf>
    <xf numFmtId="1" fontId="9" fillId="2378" borderId="2007" xfId="8" applyNumberFormat="1" applyFill="1" applyBorder="1" applyAlignment="1">
      <alignment horizontal="right" indent="1"/>
    </xf>
    <xf numFmtId="0" fontId="9" fillId="2378" borderId="66" xfId="8" applyFill="1" applyBorder="1" applyAlignment="1">
      <alignment vertical="center"/>
    </xf>
    <xf numFmtId="3" fontId="9" fillId="2378" borderId="57" xfId="0" applyNumberFormat="1" applyFont="1" applyFill="1" applyBorder="1" applyAlignment="1">
      <alignment horizontal="right" indent="1"/>
    </xf>
    <xf numFmtId="3" fontId="9" fillId="2378" borderId="2017" xfId="0" applyNumberFormat="1" applyFont="1" applyFill="1" applyBorder="1" applyAlignment="1">
      <alignment horizontal="right" indent="1"/>
    </xf>
    <xf numFmtId="1" fontId="9" fillId="2378" borderId="66" xfId="8" applyNumberFormat="1" applyFill="1" applyBorder="1" applyAlignment="1">
      <alignment horizontal="right" indent="1"/>
    </xf>
    <xf numFmtId="1" fontId="9" fillId="2378" borderId="57" xfId="8" applyNumberFormat="1" applyFill="1" applyBorder="1" applyAlignment="1">
      <alignment horizontal="right" indent="1"/>
    </xf>
    <xf numFmtId="1" fontId="9" fillId="0" borderId="2013" xfId="8" applyNumberFormat="1" applyBorder="1" applyAlignment="1">
      <alignment horizontal="right" indent="1"/>
    </xf>
    <xf numFmtId="1" fontId="9" fillId="0" borderId="57" xfId="8" applyNumberFormat="1" applyBorder="1" applyAlignment="1">
      <alignment horizontal="right" indent="1"/>
    </xf>
    <xf numFmtId="165" fontId="21" fillId="0" borderId="57" xfId="20" applyNumberFormat="1" applyFont="1" applyBorder="1"/>
    <xf numFmtId="165" fontId="21" fillId="0" borderId="66" xfId="20" applyNumberFormat="1" applyFont="1" applyBorder="1"/>
    <xf numFmtId="1" fontId="9" fillId="0" borderId="2017" xfId="8" applyNumberFormat="1" applyBorder="1" applyAlignment="1">
      <alignment horizontal="right" indent="1"/>
    </xf>
    <xf numFmtId="1" fontId="11" fillId="0" borderId="2004" xfId="8" applyNumberFormat="1" applyFont="1" applyBorder="1" applyAlignment="1">
      <alignment horizontal="right" indent="1"/>
    </xf>
    <xf numFmtId="1" fontId="11" fillId="0" borderId="2005" xfId="8" applyNumberFormat="1" applyFont="1" applyBorder="1" applyAlignment="1">
      <alignment horizontal="right" indent="1"/>
    </xf>
    <xf numFmtId="1" fontId="11" fillId="0" borderId="2014" xfId="8" applyNumberFormat="1" applyFont="1" applyBorder="1" applyAlignment="1">
      <alignment horizontal="right" indent="1"/>
    </xf>
    <xf numFmtId="165" fontId="11" fillId="0" borderId="2005" xfId="8" applyNumberFormat="1" applyFont="1" applyBorder="1" applyAlignment="1">
      <alignment vertical="center"/>
    </xf>
    <xf numFmtId="165" fontId="11" fillId="0" borderId="2014" xfId="8" applyNumberFormat="1" applyFont="1" applyBorder="1" applyAlignment="1">
      <alignment vertical="center"/>
    </xf>
    <xf numFmtId="0" fontId="9" fillId="0" borderId="3" xfId="8" applyBorder="1" applyAlignment="1">
      <alignment horizontal="center" vertical="center"/>
    </xf>
    <xf numFmtId="169" fontId="9" fillId="0" borderId="2017" xfId="35" applyNumberFormat="1" applyBorder="1"/>
    <xf numFmtId="169" fontId="9" fillId="0" borderId="57" xfId="36" applyNumberFormat="1" applyFont="1" applyFill="1" applyBorder="1" applyAlignment="1" applyProtection="1">
      <alignment horizontal="right"/>
      <protection locked="0"/>
    </xf>
    <xf numFmtId="0" fontId="9" fillId="0" borderId="66" xfId="36" applyNumberFormat="1" applyFont="1" applyFill="1" applyBorder="1" applyAlignment="1" applyProtection="1">
      <alignment horizontal="left"/>
      <protection locked="0"/>
    </xf>
    <xf numFmtId="3" fontId="9" fillId="0" borderId="57" xfId="36" applyNumberFormat="1" applyFont="1" applyFill="1" applyBorder="1" applyAlignment="1" applyProtection="1">
      <alignment horizontal="right" indent="1"/>
      <protection locked="0"/>
    </xf>
    <xf numFmtId="3" fontId="9" fillId="0" borderId="2017" xfId="39" applyNumberFormat="1" applyBorder="1" applyAlignment="1" applyProtection="1">
      <alignment horizontal="right" indent="1"/>
      <protection locked="0"/>
    </xf>
    <xf numFmtId="3" fontId="9" fillId="0" borderId="2013" xfId="36" applyNumberFormat="1" applyFont="1" applyFill="1" applyBorder="1" applyAlignment="1" applyProtection="1">
      <alignment horizontal="right" indent="1"/>
      <protection locked="0"/>
    </xf>
    <xf numFmtId="1" fontId="9" fillId="0" borderId="57" xfId="33" applyNumberFormat="1" applyFont="1" applyBorder="1" applyAlignment="1">
      <alignment horizontal="center" vertical="center"/>
    </xf>
    <xf numFmtId="1" fontId="9" fillId="0" borderId="57" xfId="33" applyNumberFormat="1" applyFont="1" applyBorder="1" applyAlignment="1">
      <alignment horizontal="center"/>
    </xf>
    <xf numFmtId="1" fontId="9" fillId="0" borderId="66" xfId="33" applyNumberFormat="1" applyFont="1" applyBorder="1" applyAlignment="1">
      <alignment horizontal="center" vertical="center"/>
    </xf>
    <xf numFmtId="1" fontId="9" fillId="0" borderId="57" xfId="26" applyNumberFormat="1" applyFont="1" applyBorder="1" applyAlignment="1">
      <alignment horizontal="center" vertical="center"/>
    </xf>
    <xf numFmtId="1" fontId="9" fillId="0" borderId="66" xfId="26" applyNumberFormat="1" applyFont="1" applyBorder="1" applyAlignment="1">
      <alignment horizontal="center" vertical="center"/>
    </xf>
    <xf numFmtId="3" fontId="9" fillId="0" borderId="2007" xfId="41" applyNumberFormat="1" applyBorder="1"/>
    <xf numFmtId="170" fontId="9" fillId="0" borderId="2007" xfId="36" applyNumberFormat="1" applyFill="1" applyBorder="1" applyAlignment="1" applyProtection="1">
      <alignment horizontal="right"/>
      <protection locked="0"/>
    </xf>
    <xf numFmtId="3" fontId="9" fillId="5" borderId="2006" xfId="2" applyNumberFormat="1" applyFont="1" applyFill="1" applyBorder="1" applyAlignment="1" applyProtection="1">
      <alignment horizontal="left"/>
      <protection locked="0"/>
    </xf>
    <xf numFmtId="3" fontId="294" fillId="250" borderId="2016" xfId="0" applyNumberFormat="1" applyFont="1" applyFill="1" applyBorder="1" applyAlignment="1">
      <alignment horizontal="right" indent="1"/>
    </xf>
    <xf numFmtId="3" fontId="345" fillId="301" borderId="2012" xfId="0" applyNumberFormat="1" applyFont="1" applyFill="1" applyBorder="1" applyAlignment="1">
      <alignment horizontal="right" indent="1"/>
    </xf>
    <xf numFmtId="3" fontId="396" fillId="352" borderId="2006" xfId="0" applyNumberFormat="1" applyFont="1" applyFill="1" applyBorder="1" applyAlignment="1">
      <alignment horizontal="right" indent="1"/>
    </xf>
    <xf numFmtId="3" fontId="447" fillId="403" borderId="2007" xfId="0" applyNumberFormat="1" applyFont="1" applyFill="1" applyBorder="1" applyAlignment="1">
      <alignment horizontal="right" indent="1"/>
    </xf>
    <xf numFmtId="3" fontId="498" fillId="454" borderId="2007" xfId="0" applyNumberFormat="1" applyFont="1" applyFill="1" applyBorder="1" applyAlignment="1">
      <alignment horizontal="right" indent="1"/>
    </xf>
    <xf numFmtId="3" fontId="549" fillId="505" borderId="2007" xfId="0" applyNumberFormat="1" applyFont="1" applyFill="1" applyBorder="1" applyAlignment="1">
      <alignment horizontal="right" indent="1"/>
    </xf>
    <xf numFmtId="3" fontId="600" fillId="556" borderId="2007" xfId="0" applyNumberFormat="1" applyFont="1" applyFill="1" applyBorder="1" applyAlignment="1">
      <alignment horizontal="right" indent="1"/>
    </xf>
    <xf numFmtId="3" fontId="9" fillId="5" borderId="66" xfId="2" applyNumberFormat="1" applyFont="1" applyFill="1" applyBorder="1" applyAlignment="1" applyProtection="1">
      <alignment horizontal="left"/>
      <protection locked="0"/>
    </xf>
    <xf numFmtId="3" fontId="295" fillId="251" borderId="2017" xfId="0" applyNumberFormat="1" applyFont="1" applyFill="1" applyBorder="1" applyAlignment="1">
      <alignment horizontal="right" indent="1"/>
    </xf>
    <xf numFmtId="3" fontId="346" fillId="302" borderId="2013" xfId="0" applyNumberFormat="1" applyFont="1" applyFill="1" applyBorder="1" applyAlignment="1">
      <alignment horizontal="right" indent="1"/>
    </xf>
    <xf numFmtId="3" fontId="397" fillId="353" borderId="66" xfId="0" applyNumberFormat="1" applyFont="1" applyFill="1" applyBorder="1" applyAlignment="1">
      <alignment horizontal="right" indent="1"/>
    </xf>
    <xf numFmtId="3" fontId="448" fillId="404" borderId="57" xfId="0" applyNumberFormat="1" applyFont="1" applyFill="1" applyBorder="1" applyAlignment="1">
      <alignment horizontal="right" indent="1"/>
    </xf>
    <xf numFmtId="3" fontId="499" fillId="455" borderId="57" xfId="0" applyNumberFormat="1" applyFont="1" applyFill="1" applyBorder="1" applyAlignment="1">
      <alignment horizontal="right" indent="1"/>
    </xf>
    <xf numFmtId="3" fontId="550" fillId="506" borderId="57" xfId="0" applyNumberFormat="1" applyFont="1" applyFill="1" applyBorder="1" applyAlignment="1">
      <alignment horizontal="right" indent="1"/>
    </xf>
    <xf numFmtId="3" fontId="601" fillId="557" borderId="57" xfId="0" applyNumberFormat="1" applyFont="1" applyFill="1" applyBorder="1" applyAlignment="1">
      <alignment horizontal="right" indent="1"/>
    </xf>
    <xf numFmtId="0" fontId="11" fillId="0" borderId="2007" xfId="35" applyFont="1" applyBorder="1"/>
    <xf numFmtId="165" fontId="12" fillId="0" borderId="2007" xfId="35" applyNumberFormat="1" applyFont="1" applyBorder="1" applyAlignment="1">
      <alignment horizontal="right"/>
    </xf>
    <xf numFmtId="165" fontId="12" fillId="0" borderId="2007" xfId="36" applyNumberFormat="1" applyFont="1" applyBorder="1" applyAlignment="1">
      <alignment horizontal="right"/>
    </xf>
    <xf numFmtId="165" fontId="12" fillId="0" borderId="2005" xfId="36" applyNumberFormat="1" applyFont="1" applyBorder="1" applyAlignment="1">
      <alignment horizontal="right"/>
    </xf>
    <xf numFmtId="165" fontId="12" fillId="0" borderId="2007" xfId="35" applyNumberFormat="1" applyFont="1" applyBorder="1"/>
    <xf numFmtId="165" fontId="12" fillId="0" borderId="2005" xfId="35" applyNumberFormat="1" applyFont="1" applyBorder="1" applyAlignment="1">
      <alignment horizontal="right"/>
    </xf>
    <xf numFmtId="0" fontId="11" fillId="0" borderId="2007" xfId="35" applyFont="1" applyBorder="1" applyAlignment="1">
      <alignment horizontal="right"/>
    </xf>
    <xf numFmtId="1" fontId="12" fillId="0" borderId="2007" xfId="35" applyNumberFormat="1" applyFont="1" applyBorder="1" applyAlignment="1">
      <alignment horizontal="right"/>
    </xf>
    <xf numFmtId="165" fontId="9" fillId="0" borderId="2007" xfId="35" applyNumberFormat="1" applyBorder="1"/>
    <xf numFmtId="165" fontId="0" fillId="0" borderId="2007" xfId="36" applyNumberFormat="1" applyFont="1" applyBorder="1"/>
    <xf numFmtId="165" fontId="0" fillId="0" borderId="2005" xfId="36" applyNumberFormat="1" applyFont="1" applyBorder="1"/>
    <xf numFmtId="3" fontId="12" fillId="0" borderId="2007" xfId="37" applyNumberFormat="1" applyFont="1" applyBorder="1" applyAlignment="1" applyProtection="1">
      <alignment horizontal="right"/>
      <protection locked="0"/>
    </xf>
    <xf numFmtId="3" fontId="12" fillId="0" borderId="2005" xfId="37" applyNumberFormat="1" applyFont="1" applyBorder="1" applyAlignment="1" applyProtection="1">
      <alignment horizontal="right"/>
      <protection locked="0"/>
    </xf>
    <xf numFmtId="164" fontId="12" fillId="0" borderId="2007" xfId="37" applyNumberFormat="1" applyFont="1" applyBorder="1" applyAlignment="1" applyProtection="1">
      <alignment horizontal="right"/>
      <protection locked="0"/>
    </xf>
    <xf numFmtId="165" fontId="12" fillId="0" borderId="2005" xfId="35" applyNumberFormat="1" applyFont="1" applyBorder="1"/>
    <xf numFmtId="0" fontId="11" fillId="0" borderId="2006" xfId="35" applyFont="1" applyBorder="1"/>
    <xf numFmtId="0" fontId="9" fillId="0" borderId="2006" xfId="35" applyBorder="1" applyAlignment="1">
      <alignment wrapText="1"/>
    </xf>
    <xf numFmtId="0" fontId="9" fillId="0" borderId="2006" xfId="35" applyBorder="1"/>
    <xf numFmtId="0" fontId="9" fillId="0" borderId="2014" xfId="35" applyBorder="1"/>
    <xf numFmtId="0" fontId="11" fillId="0" borderId="2006" xfId="35" applyFont="1" applyBorder="1" applyAlignment="1">
      <alignment wrapText="1"/>
    </xf>
    <xf numFmtId="0" fontId="9" fillId="0" borderId="66" xfId="35" applyBorder="1"/>
    <xf numFmtId="165" fontId="12" fillId="0" borderId="2007" xfId="36" applyNumberFormat="1" applyFont="1" applyFill="1" applyBorder="1" applyAlignment="1">
      <alignment horizontal="right"/>
    </xf>
    <xf numFmtId="165" fontId="12" fillId="0" borderId="2005" xfId="36" applyNumberFormat="1" applyFont="1" applyFill="1" applyBorder="1" applyAlignment="1">
      <alignment horizontal="right"/>
    </xf>
    <xf numFmtId="165" fontId="0" fillId="0" borderId="2007" xfId="36" applyNumberFormat="1" applyFont="1" applyFill="1" applyBorder="1"/>
    <xf numFmtId="0" fontId="9" fillId="0" borderId="2007" xfId="35" applyBorder="1"/>
    <xf numFmtId="165" fontId="0" fillId="0" borderId="2005" xfId="36" applyNumberFormat="1" applyFont="1" applyFill="1" applyBorder="1"/>
    <xf numFmtId="0" fontId="9" fillId="0" borderId="2013" xfId="35" applyBorder="1"/>
    <xf numFmtId="0" fontId="11" fillId="0" borderId="2012" xfId="35" applyFont="1" applyBorder="1"/>
    <xf numFmtId="165" fontId="12" fillId="0" borderId="2012" xfId="35" applyNumberFormat="1" applyFont="1" applyBorder="1" applyAlignment="1">
      <alignment horizontal="right"/>
    </xf>
    <xf numFmtId="165" fontId="12" fillId="0" borderId="2006" xfId="0" applyNumberFormat="1" applyFont="1" applyBorder="1"/>
    <xf numFmtId="165" fontId="12" fillId="0" borderId="2012" xfId="36" applyNumberFormat="1" applyFont="1" applyBorder="1" applyAlignment="1">
      <alignment horizontal="right"/>
    </xf>
    <xf numFmtId="165" fontId="12" fillId="0" borderId="2006" xfId="36" applyNumberFormat="1" applyFont="1" applyBorder="1" applyAlignment="1">
      <alignment horizontal="right"/>
    </xf>
    <xf numFmtId="165" fontId="12" fillId="0" borderId="2004" xfId="36" applyNumberFormat="1" applyFont="1" applyBorder="1" applyAlignment="1">
      <alignment horizontal="right"/>
    </xf>
    <xf numFmtId="165" fontId="12" fillId="0" borderId="2014" xfId="36" applyNumberFormat="1" applyFont="1" applyBorder="1" applyAlignment="1">
      <alignment horizontal="right"/>
    </xf>
    <xf numFmtId="165" fontId="12" fillId="0" borderId="2012" xfId="35" applyNumberFormat="1" applyFont="1" applyBorder="1"/>
    <xf numFmtId="165" fontId="12" fillId="0" borderId="2006" xfId="0" applyNumberFormat="1" applyFont="1" applyBorder="1" applyAlignment="1">
      <alignment horizontal="right"/>
    </xf>
    <xf numFmtId="0" fontId="12" fillId="0" borderId="2007" xfId="35" applyFont="1" applyBorder="1" applyAlignment="1">
      <alignment horizontal="right"/>
    </xf>
    <xf numFmtId="165" fontId="12" fillId="0" borderId="2006" xfId="0" applyNumberFormat="1" applyFont="1" applyBorder="1" applyAlignment="1">
      <alignment horizontal="right" indent="1"/>
    </xf>
    <xf numFmtId="165" fontId="12" fillId="0" borderId="2004" xfId="35" applyNumberFormat="1" applyFont="1" applyBorder="1" applyAlignment="1">
      <alignment horizontal="right"/>
    </xf>
    <xf numFmtId="165" fontId="12" fillId="0" borderId="2014" xfId="0" applyNumberFormat="1" applyFont="1" applyBorder="1" applyAlignment="1">
      <alignment horizontal="right"/>
    </xf>
    <xf numFmtId="0" fontId="11" fillId="0" borderId="2012" xfId="35" applyFont="1" applyBorder="1" applyAlignment="1">
      <alignment horizontal="right"/>
    </xf>
    <xf numFmtId="0" fontId="11" fillId="0" borderId="14" xfId="35" applyFont="1" applyBorder="1" applyAlignment="1">
      <alignment horizontal="right"/>
    </xf>
    <xf numFmtId="1" fontId="12" fillId="0" borderId="2012" xfId="35" applyNumberFormat="1" applyFont="1" applyBorder="1" applyAlignment="1">
      <alignment horizontal="right"/>
    </xf>
    <xf numFmtId="0" fontId="12" fillId="0" borderId="2006" xfId="35" applyFont="1" applyBorder="1" applyAlignment="1">
      <alignment horizontal="right"/>
    </xf>
    <xf numFmtId="1" fontId="12" fillId="0" borderId="2006" xfId="35" applyNumberFormat="1" applyFont="1" applyBorder="1" applyAlignment="1">
      <alignment horizontal="right"/>
    </xf>
    <xf numFmtId="1" fontId="12" fillId="0" borderId="66" xfId="35" applyNumberFormat="1" applyFont="1" applyBorder="1" applyAlignment="1">
      <alignment horizontal="right"/>
    </xf>
    <xf numFmtId="165" fontId="9" fillId="0" borderId="2012" xfId="35" applyNumberFormat="1" applyBorder="1"/>
    <xf numFmtId="165" fontId="9" fillId="0" borderId="2006" xfId="35" applyNumberFormat="1" applyBorder="1"/>
    <xf numFmtId="165" fontId="0" fillId="0" borderId="2012" xfId="36" applyNumberFormat="1" applyFont="1" applyBorder="1"/>
    <xf numFmtId="165" fontId="0" fillId="0" borderId="2006" xfId="36" applyNumberFormat="1" applyFont="1" applyFill="1" applyBorder="1"/>
    <xf numFmtId="165" fontId="0" fillId="0" borderId="2004" xfId="36" applyNumberFormat="1" applyFont="1" applyBorder="1"/>
    <xf numFmtId="165" fontId="0" fillId="0" borderId="2014" xfId="36" applyNumberFormat="1" applyFont="1" applyFill="1" applyBorder="1"/>
    <xf numFmtId="165" fontId="0" fillId="0" borderId="2" xfId="36" applyNumberFormat="1" applyFont="1" applyBorder="1"/>
    <xf numFmtId="3" fontId="12" fillId="0" borderId="2012" xfId="37" applyNumberFormat="1" applyFont="1" applyBorder="1" applyAlignment="1" applyProtection="1">
      <alignment horizontal="right"/>
      <protection locked="0"/>
    </xf>
    <xf numFmtId="165" fontId="12" fillId="0" borderId="2006" xfId="37" applyNumberFormat="1" applyFont="1" applyBorder="1" applyAlignment="1" applyProtection="1">
      <alignment horizontal="right"/>
      <protection locked="0"/>
    </xf>
    <xf numFmtId="3" fontId="12" fillId="0" borderId="2004" xfId="37" applyNumberFormat="1" applyFont="1" applyBorder="1" applyAlignment="1" applyProtection="1">
      <alignment horizontal="right"/>
      <protection locked="0"/>
    </xf>
    <xf numFmtId="165" fontId="12" fillId="0" borderId="2014" xfId="37" applyNumberFormat="1" applyFont="1" applyBorder="1" applyAlignment="1" applyProtection="1">
      <alignment horizontal="right"/>
      <protection locked="0"/>
    </xf>
    <xf numFmtId="164" fontId="12" fillId="0" borderId="2012" xfId="37" applyNumberFormat="1" applyFont="1" applyBorder="1" applyAlignment="1" applyProtection="1">
      <alignment horizontal="right"/>
      <protection locked="0"/>
    </xf>
    <xf numFmtId="164" fontId="12" fillId="0" borderId="2006" xfId="37" applyNumberFormat="1" applyFont="1" applyBorder="1" applyAlignment="1" applyProtection="1">
      <alignment horizontal="right"/>
      <protection locked="0"/>
    </xf>
    <xf numFmtId="165" fontId="12" fillId="0" borderId="2006" xfId="35" applyNumberFormat="1" applyFont="1" applyBorder="1" applyAlignment="1">
      <alignment horizontal="right"/>
    </xf>
    <xf numFmtId="165" fontId="12" fillId="0" borderId="2004" xfId="35" applyNumberFormat="1" applyFont="1" applyBorder="1"/>
    <xf numFmtId="165" fontId="12" fillId="0" borderId="2014" xfId="35" applyNumberFormat="1" applyFont="1" applyBorder="1" applyAlignment="1">
      <alignment horizontal="right"/>
    </xf>
    <xf numFmtId="165" fontId="12" fillId="0" borderId="17" xfId="35" applyNumberFormat="1" applyFont="1" applyBorder="1" applyAlignment="1">
      <alignment horizontal="right"/>
    </xf>
    <xf numFmtId="165" fontId="12" fillId="0" borderId="2013" xfId="35" applyNumberFormat="1" applyFont="1" applyBorder="1" applyAlignment="1">
      <alignment horizontal="right"/>
    </xf>
    <xf numFmtId="165" fontId="12" fillId="0" borderId="66" xfId="35" applyNumberFormat="1" applyFont="1" applyBorder="1" applyAlignment="1">
      <alignment horizontal="right"/>
    </xf>
    <xf numFmtId="165" fontId="12" fillId="0" borderId="2007" xfId="36" applyNumberFormat="1" applyFont="1" applyFill="1" applyBorder="1"/>
    <xf numFmtId="165" fontId="12" fillId="0" borderId="2005" xfId="36" applyNumberFormat="1" applyFont="1" applyFill="1" applyBorder="1"/>
    <xf numFmtId="165" fontId="12" fillId="0" borderId="2012" xfId="36" applyNumberFormat="1" applyFont="1" applyFill="1" applyBorder="1" applyAlignment="1">
      <alignment horizontal="right"/>
    </xf>
    <xf numFmtId="165" fontId="12" fillId="0" borderId="2006" xfId="35" applyNumberFormat="1" applyFont="1" applyBorder="1"/>
    <xf numFmtId="165" fontId="12" fillId="0" borderId="2006" xfId="36" applyNumberFormat="1" applyFont="1" applyFill="1" applyBorder="1" applyAlignment="1">
      <alignment horizontal="right"/>
    </xf>
    <xf numFmtId="165" fontId="12" fillId="0" borderId="2004" xfId="36" applyNumberFormat="1" applyFont="1" applyFill="1" applyBorder="1" applyAlignment="1">
      <alignment horizontal="right"/>
    </xf>
    <xf numFmtId="165" fontId="12" fillId="0" borderId="2014" xfId="36" applyNumberFormat="1" applyFont="1" applyFill="1" applyBorder="1" applyAlignment="1">
      <alignment horizontal="right"/>
    </xf>
    <xf numFmtId="0" fontId="11" fillId="0" borderId="2006" xfId="35" applyFont="1" applyBorder="1" applyAlignment="1">
      <alignment horizontal="right"/>
    </xf>
    <xf numFmtId="165" fontId="0" fillId="0" borderId="2012" xfId="36" applyNumberFormat="1" applyFont="1" applyFill="1" applyBorder="1"/>
    <xf numFmtId="0" fontId="9" fillId="0" borderId="2012" xfId="35" applyBorder="1"/>
    <xf numFmtId="165" fontId="0" fillId="0" borderId="2004" xfId="36" applyNumberFormat="1" applyFont="1" applyFill="1" applyBorder="1"/>
    <xf numFmtId="165" fontId="0" fillId="0" borderId="2" xfId="36" applyNumberFormat="1" applyFont="1" applyFill="1" applyBorder="1"/>
    <xf numFmtId="0" fontId="9" fillId="0" borderId="70" xfId="41" applyBorder="1" applyAlignment="1">
      <alignment horizontal="center"/>
    </xf>
    <xf numFmtId="0" fontId="9" fillId="0" borderId="99" xfId="41" applyBorder="1" applyAlignment="1">
      <alignment horizontal="right"/>
    </xf>
    <xf numFmtId="0" fontId="9" fillId="0" borderId="99" xfId="41" applyBorder="1"/>
    <xf numFmtId="0" fontId="9" fillId="0" borderId="66" xfId="41" applyBorder="1" applyAlignment="1">
      <alignment horizontal="right"/>
    </xf>
    <xf numFmtId="0" fontId="9" fillId="0" borderId="71" xfId="41" applyBorder="1"/>
    <xf numFmtId="3" fontId="9" fillId="0" borderId="73" xfId="41" applyNumberFormat="1" applyBorder="1"/>
    <xf numFmtId="0" fontId="9" fillId="0" borderId="62" xfId="41" applyBorder="1"/>
    <xf numFmtId="0" fontId="9" fillId="0" borderId="64" xfId="41" applyAlignment="1">
      <alignment horizontal="left" wrapText="1"/>
    </xf>
    <xf numFmtId="3" fontId="9" fillId="0" borderId="57" xfId="39" applyNumberFormat="1" applyBorder="1" applyAlignment="1" applyProtection="1">
      <alignment horizontal="center" wrapText="1"/>
      <protection locked="0"/>
    </xf>
    <xf numFmtId="3" fontId="9" fillId="0" borderId="2013" xfId="39" applyNumberFormat="1" applyBorder="1" applyAlignment="1" applyProtection="1">
      <alignment horizontal="center" wrapText="1"/>
      <protection locked="0"/>
    </xf>
    <xf numFmtId="0" fontId="9" fillId="2" borderId="57" xfId="22" applyFill="1" applyBorder="1" applyAlignment="1">
      <alignment horizontal="center" vertical="center" wrapText="1"/>
    </xf>
    <xf numFmtId="0" fontId="12" fillId="2" borderId="2013" xfId="22" applyFont="1" applyFill="1" applyBorder="1" applyAlignment="1">
      <alignment horizontal="center" vertical="center" wrapText="1"/>
    </xf>
    <xf numFmtId="0" fontId="12" fillId="2" borderId="3" xfId="22" applyFont="1" applyFill="1" applyBorder="1" applyAlignment="1">
      <alignment horizontal="center" vertical="center" wrapText="1"/>
    </xf>
    <xf numFmtId="0" fontId="22" fillId="0" borderId="14" xfId="8" applyFont="1" applyBorder="1" applyAlignment="1">
      <alignment wrapText="1"/>
    </xf>
    <xf numFmtId="1" fontId="22" fillId="0" borderId="2" xfId="8" applyNumberFormat="1" applyFont="1" applyBorder="1" applyAlignment="1">
      <alignment horizontal="right" indent="1"/>
    </xf>
    <xf numFmtId="1" fontId="22" fillId="0" borderId="10" xfId="8" applyNumberFormat="1" applyFont="1" applyBorder="1" applyAlignment="1">
      <alignment horizontal="right" indent="1"/>
    </xf>
    <xf numFmtId="1" fontId="22" fillId="0" borderId="14" xfId="8" applyNumberFormat="1" applyFont="1" applyBorder="1" applyAlignment="1">
      <alignment horizontal="right" indent="1"/>
    </xf>
    <xf numFmtId="165" fontId="22" fillId="0" borderId="10" xfId="20" applyNumberFormat="1" applyFont="1" applyBorder="1"/>
    <xf numFmtId="165" fontId="22" fillId="0" borderId="14" xfId="20" applyNumberFormat="1" applyFont="1" applyBorder="1"/>
    <xf numFmtId="1" fontId="22" fillId="0" borderId="2015" xfId="8" applyNumberFormat="1" applyFont="1" applyBorder="1" applyAlignment="1">
      <alignment horizontal="right" indent="1"/>
    </xf>
    <xf numFmtId="0" fontId="11" fillId="0" borderId="2014" xfId="39" applyFont="1" applyBorder="1" applyAlignment="1">
      <alignment vertical="center" wrapText="1"/>
    </xf>
    <xf numFmtId="3" fontId="11" fillId="0" borderId="2009" xfId="36" applyNumberFormat="1" applyFont="1" applyFill="1" applyBorder="1" applyAlignment="1">
      <alignment horizontal="right" vertical="center" indent="1"/>
    </xf>
    <xf numFmtId="37" fontId="11" fillId="0" borderId="2004" xfId="36" applyNumberFormat="1" applyFont="1" applyFill="1" applyBorder="1" applyAlignment="1">
      <alignment horizontal="left" vertical="center" indent="2"/>
    </xf>
    <xf numFmtId="0" fontId="9" fillId="0" borderId="2020" xfId="36" applyNumberFormat="1" applyFont="1" applyFill="1" applyBorder="1" applyAlignment="1">
      <alignment horizontal="center" vertical="center"/>
    </xf>
    <xf numFmtId="165" fontId="9" fillId="0" borderId="2020" xfId="36" applyNumberFormat="1" applyFont="1" applyFill="1" applyBorder="1" applyAlignment="1">
      <alignment horizontal="center" vertical="center" wrapText="1"/>
    </xf>
    <xf numFmtId="0" fontId="11" fillId="0" borderId="2014" xfId="33" applyFont="1" applyBorder="1" applyAlignment="1">
      <alignment vertical="center" wrapText="1"/>
    </xf>
    <xf numFmtId="0" fontId="11" fillId="0" borderId="284" xfId="33" applyFont="1" applyBorder="1" applyAlignment="1">
      <alignment vertical="center" wrapText="1"/>
    </xf>
    <xf numFmtId="0" fontId="9" fillId="0" borderId="14" xfId="26" applyFont="1" applyBorder="1" applyAlignment="1" applyProtection="1">
      <alignment horizontal="left"/>
      <protection locked="0"/>
    </xf>
    <xf numFmtId="0" fontId="9" fillId="0" borderId="2006" xfId="26" applyFont="1" applyBorder="1" applyAlignment="1" applyProtection="1">
      <alignment horizontal="left"/>
      <protection locked="0"/>
    </xf>
    <xf numFmtId="0" fontId="9" fillId="0" borderId="66" xfId="26" applyFont="1" applyBorder="1" applyAlignment="1" applyProtection="1">
      <alignment horizontal="left"/>
      <protection locked="0"/>
    </xf>
    <xf numFmtId="0" fontId="9" fillId="0" borderId="2007" xfId="26" applyFont="1" applyBorder="1" applyAlignment="1" applyProtection="1">
      <alignment horizontal="left"/>
      <protection locked="0"/>
    </xf>
    <xf numFmtId="0" fontId="9" fillId="0" borderId="2007" xfId="26" applyFont="1" applyBorder="1"/>
    <xf numFmtId="165" fontId="9" fillId="0" borderId="72" xfId="36" applyNumberFormat="1" applyFont="1" applyBorder="1" applyAlignment="1">
      <alignment horizontal="right" indent="1"/>
    </xf>
    <xf numFmtId="165" fontId="9" fillId="0" borderId="64" xfId="36" applyNumberFormat="1" applyFont="1" applyAlignment="1">
      <alignment horizontal="right" indent="1"/>
    </xf>
    <xf numFmtId="165" fontId="9" fillId="0" borderId="64" xfId="36" applyNumberFormat="1" applyFont="1" applyBorder="1" applyAlignment="1">
      <alignment horizontal="right" indent="1"/>
    </xf>
    <xf numFmtId="165" fontId="9" fillId="0" borderId="70" xfId="36" applyNumberFormat="1" applyFont="1" applyBorder="1" applyAlignment="1">
      <alignment horizontal="right" indent="1"/>
    </xf>
    <xf numFmtId="9" fontId="9" fillId="0" borderId="70" xfId="42" applyFont="1" applyBorder="1" applyAlignment="1">
      <alignment horizontal="right" indent="1"/>
    </xf>
    <xf numFmtId="1" fontId="9" fillId="0" borderId="72" xfId="41" applyNumberFormat="1" applyBorder="1" applyAlignment="1">
      <alignment horizontal="right" indent="1"/>
    </xf>
    <xf numFmtId="9" fontId="9" fillId="0" borderId="64" xfId="42" applyFont="1" applyBorder="1" applyAlignment="1">
      <alignment horizontal="right" indent="1"/>
    </xf>
    <xf numFmtId="1" fontId="36" fillId="0" borderId="72" xfId="41" applyNumberFormat="1" applyFont="1" applyBorder="1" applyAlignment="1">
      <alignment horizontal="right" indent="1"/>
    </xf>
    <xf numFmtId="9" fontId="36" fillId="0" borderId="64" xfId="42" applyFont="1" applyAlignment="1">
      <alignment horizontal="right" indent="1"/>
    </xf>
    <xf numFmtId="9" fontId="36" fillId="0" borderId="70" xfId="42" applyFont="1" applyBorder="1" applyAlignment="1">
      <alignment horizontal="right" indent="1"/>
    </xf>
    <xf numFmtId="9" fontId="36" fillId="0" borderId="64" xfId="42" applyFont="1" applyBorder="1" applyAlignment="1">
      <alignment horizontal="right" indent="1"/>
    </xf>
    <xf numFmtId="165" fontId="9" fillId="0" borderId="72" xfId="36" applyNumberFormat="1" applyFont="1" applyFill="1" applyBorder="1" applyAlignment="1">
      <alignment horizontal="right" indent="1"/>
    </xf>
    <xf numFmtId="1" fontId="36" fillId="0" borderId="64" xfId="41" applyNumberFormat="1" applyFont="1" applyAlignment="1">
      <alignment horizontal="right" wrapText="1" indent="1"/>
    </xf>
    <xf numFmtId="1" fontId="36" fillId="0" borderId="70" xfId="41" applyNumberFormat="1" applyFont="1" applyBorder="1" applyAlignment="1">
      <alignment horizontal="right" wrapText="1" indent="1"/>
    </xf>
    <xf numFmtId="1" fontId="22" fillId="0" borderId="70" xfId="41" applyNumberFormat="1" applyFont="1" applyBorder="1" applyAlignment="1">
      <alignment horizontal="right" wrapText="1" indent="1"/>
    </xf>
    <xf numFmtId="1" fontId="22" fillId="0" borderId="64" xfId="41" applyNumberFormat="1" applyFont="1" applyAlignment="1">
      <alignment horizontal="right" wrapText="1" indent="1"/>
    </xf>
    <xf numFmtId="3" fontId="9" fillId="0" borderId="72" xfId="41" applyNumberFormat="1" applyBorder="1" applyAlignment="1">
      <alignment horizontal="right" indent="1"/>
    </xf>
    <xf numFmtId="3" fontId="9" fillId="0" borderId="74" xfId="41" applyNumberFormat="1" applyBorder="1" applyAlignment="1">
      <alignment horizontal="right" indent="1"/>
    </xf>
    <xf numFmtId="9" fontId="9" fillId="0" borderId="72" xfId="42" applyFont="1" applyBorder="1" applyAlignment="1">
      <alignment horizontal="right" indent="1"/>
    </xf>
    <xf numFmtId="9" fontId="9" fillId="0" borderId="74" xfId="42" applyFont="1" applyBorder="1" applyAlignment="1">
      <alignment horizontal="right" indent="1"/>
    </xf>
    <xf numFmtId="1" fontId="9" fillId="0" borderId="64" xfId="41" applyNumberFormat="1" applyAlignment="1">
      <alignment horizontal="right" indent="1"/>
    </xf>
    <xf numFmtId="1" fontId="9" fillId="0" borderId="70" xfId="41" applyNumberFormat="1" applyBorder="1" applyAlignment="1">
      <alignment horizontal="right" indent="1"/>
    </xf>
    <xf numFmtId="1" fontId="9" fillId="0" borderId="74" xfId="41" applyNumberFormat="1" applyBorder="1" applyAlignment="1">
      <alignment horizontal="right" indent="1"/>
    </xf>
    <xf numFmtId="9" fontId="9" fillId="0" borderId="2017" xfId="42" applyFont="1" applyBorder="1" applyAlignment="1">
      <alignment horizontal="right" indent="1"/>
    </xf>
    <xf numFmtId="9" fontId="9" fillId="0" borderId="2013" xfId="42" applyFont="1" applyBorder="1" applyAlignment="1">
      <alignment horizontal="right" indent="1"/>
    </xf>
    <xf numFmtId="9" fontId="9" fillId="0" borderId="57" xfId="42" applyFont="1" applyBorder="1" applyAlignment="1">
      <alignment horizontal="right" indent="1"/>
    </xf>
    <xf numFmtId="9" fontId="9" fillId="0" borderId="66" xfId="42" applyFont="1" applyBorder="1" applyAlignment="1">
      <alignment horizontal="right" indent="1"/>
    </xf>
    <xf numFmtId="0" fontId="9" fillId="0" borderId="17" xfId="41" applyBorder="1" applyAlignment="1">
      <alignment vertical="center"/>
    </xf>
    <xf numFmtId="0" fontId="9" fillId="0" borderId="64" xfId="41" applyAlignment="1">
      <alignment vertical="center"/>
    </xf>
    <xf numFmtId="0" fontId="9" fillId="0" borderId="2006" xfId="41" applyBorder="1" applyAlignment="1">
      <alignment vertical="center"/>
    </xf>
    <xf numFmtId="3" fontId="11" fillId="4" borderId="71" xfId="13" applyNumberFormat="1" applyFont="1" applyFill="1" applyBorder="1" applyAlignment="1">
      <alignment horizontal="left" vertical="center" wrapText="1"/>
    </xf>
    <xf numFmtId="3" fontId="9" fillId="4" borderId="2006" xfId="10" applyNumberFormat="1" applyFont="1" applyFill="1" applyBorder="1" applyAlignment="1" applyProtection="1">
      <alignment horizontal="left"/>
      <protection locked="0"/>
    </xf>
    <xf numFmtId="3" fontId="1132" fillId="1088" borderId="2006" xfId="0" applyNumberFormat="1" applyFont="1" applyFill="1" applyBorder="1" applyAlignment="1" applyProtection="1">
      <alignment horizontal="right" indent="1"/>
      <protection locked="0"/>
    </xf>
    <xf numFmtId="3" fontId="9" fillId="4" borderId="66" xfId="10" applyNumberFormat="1" applyFont="1" applyFill="1" applyBorder="1" applyAlignment="1" applyProtection="1">
      <alignment horizontal="left"/>
      <protection locked="0"/>
    </xf>
    <xf numFmtId="3" fontId="1133" fillId="1089" borderId="2017" xfId="0" applyNumberFormat="1" applyFont="1" applyFill="1" applyBorder="1" applyAlignment="1" applyProtection="1">
      <alignment horizontal="right" indent="1"/>
      <protection locked="0"/>
    </xf>
    <xf numFmtId="3" fontId="1184" fillId="1140" borderId="57" xfId="0" applyNumberFormat="1" applyFont="1" applyFill="1" applyBorder="1" applyAlignment="1" applyProtection="1">
      <alignment horizontal="right" indent="1"/>
      <protection locked="0"/>
    </xf>
    <xf numFmtId="3" fontId="1235" fillId="1191" borderId="57" xfId="0" applyNumberFormat="1" applyFont="1" applyFill="1" applyBorder="1" applyAlignment="1" applyProtection="1">
      <alignment horizontal="right" indent="1"/>
      <protection locked="0"/>
    </xf>
    <xf numFmtId="3" fontId="1286" fillId="1242" borderId="57" xfId="0" applyNumberFormat="1" applyFont="1" applyFill="1" applyBorder="1" applyAlignment="1" applyProtection="1">
      <alignment horizontal="right" indent="1"/>
      <protection locked="0"/>
    </xf>
    <xf numFmtId="3" fontId="1337" fillId="1293" borderId="66" xfId="0" applyNumberFormat="1" applyFont="1" applyFill="1" applyBorder="1" applyAlignment="1" applyProtection="1">
      <alignment horizontal="right" indent="1"/>
      <protection locked="0"/>
    </xf>
    <xf numFmtId="3" fontId="1388" fillId="1344" borderId="57" xfId="0" applyNumberFormat="1" applyFont="1" applyFill="1" applyBorder="1" applyAlignment="1" applyProtection="1">
      <alignment horizontal="right" indent="1"/>
      <protection locked="0"/>
    </xf>
    <xf numFmtId="3" fontId="1439" fillId="1395" borderId="57" xfId="0" applyNumberFormat="1" applyFont="1" applyFill="1" applyBorder="1" applyAlignment="1" applyProtection="1">
      <alignment horizontal="right" indent="1"/>
      <protection locked="0"/>
    </xf>
    <xf numFmtId="3" fontId="1490" fillId="1446" borderId="57" xfId="0" applyNumberFormat="1" applyFont="1" applyFill="1" applyBorder="1" applyAlignment="1" applyProtection="1">
      <alignment horizontal="right" indent="1"/>
      <protection locked="0"/>
    </xf>
    <xf numFmtId="3" fontId="1541" fillId="1497" borderId="57" xfId="0" applyNumberFormat="1" applyFont="1" applyFill="1" applyBorder="1" applyAlignment="1" applyProtection="1">
      <alignment horizontal="right" indent="1"/>
      <protection locked="0"/>
    </xf>
    <xf numFmtId="3" fontId="1592" fillId="1548" borderId="66" xfId="0" applyNumberFormat="1" applyFont="1" applyFill="1" applyBorder="1" applyAlignment="1" applyProtection="1">
      <alignment horizontal="right" indent="1"/>
      <protection locked="0"/>
    </xf>
    <xf numFmtId="3" fontId="1643" fillId="1599" borderId="57" xfId="0" applyNumberFormat="1" applyFont="1" applyFill="1" applyBorder="1" applyAlignment="1" applyProtection="1">
      <alignment horizontal="right" indent="1"/>
      <protection locked="0"/>
    </xf>
    <xf numFmtId="3" fontId="1694" fillId="1650" borderId="57" xfId="0" applyNumberFormat="1" applyFont="1" applyFill="1" applyBorder="1" applyAlignment="1" applyProtection="1">
      <alignment horizontal="right" indent="1"/>
      <protection locked="0"/>
    </xf>
    <xf numFmtId="3" fontId="1745" fillId="1701" borderId="57" xfId="0" applyNumberFormat="1" applyFont="1" applyFill="1" applyBorder="1" applyAlignment="1" applyProtection="1">
      <alignment horizontal="right" indent="1"/>
      <protection locked="0"/>
    </xf>
    <xf numFmtId="0" fontId="9" fillId="0" borderId="2007" xfId="39" applyBorder="1" applyAlignment="1">
      <alignment vertical="center"/>
    </xf>
    <xf numFmtId="3" fontId="9" fillId="0" borderId="2017" xfId="39" applyNumberFormat="1" applyBorder="1" applyAlignment="1" applyProtection="1">
      <alignment horizontal="center" wrapText="1"/>
      <protection locked="0"/>
    </xf>
    <xf numFmtId="3" fontId="9" fillId="0" borderId="66" xfId="39" applyNumberFormat="1" applyBorder="1" applyAlignment="1" applyProtection="1">
      <alignment horizontal="center" wrapText="1"/>
      <protection locked="0"/>
    </xf>
    <xf numFmtId="0" fontId="9" fillId="0" borderId="64" xfId="36" applyNumberFormat="1" applyFill="1" applyBorder="1" applyAlignment="1" applyProtection="1">
      <alignment wrapText="1"/>
      <protection locked="0"/>
    </xf>
    <xf numFmtId="0" fontId="36" fillId="0" borderId="64" xfId="36" applyNumberFormat="1" applyFont="1" applyFill="1" applyBorder="1" applyAlignment="1" applyProtection="1">
      <alignment horizontal="left"/>
      <protection locked="0"/>
    </xf>
    <xf numFmtId="165" fontId="9" fillId="0" borderId="2007" xfId="36" applyNumberFormat="1" applyBorder="1"/>
    <xf numFmtId="0" fontId="9" fillId="0" borderId="2007" xfId="39" applyBorder="1" applyAlignment="1">
      <alignment vertical="center" wrapText="1"/>
    </xf>
    <xf numFmtId="0" fontId="9" fillId="0" borderId="2007" xfId="39" applyBorder="1" applyAlignment="1">
      <alignment horizontal="left" vertical="center" wrapText="1"/>
    </xf>
    <xf numFmtId="165" fontId="9" fillId="0" borderId="2007" xfId="36" applyNumberFormat="1" applyBorder="1" applyAlignment="1">
      <alignment vertical="center"/>
    </xf>
    <xf numFmtId="166" fontId="39" fillId="0" borderId="2007" xfId="38" applyNumberFormat="1" applyFont="1" applyBorder="1" applyAlignment="1">
      <alignment horizontal="right" vertical="top"/>
    </xf>
    <xf numFmtId="165" fontId="9" fillId="0" borderId="2007" xfId="36" applyNumberFormat="1" applyFont="1" applyBorder="1"/>
    <xf numFmtId="165" fontId="9" fillId="3" borderId="2007" xfId="36" applyNumberFormat="1" applyFont="1" applyFill="1" applyBorder="1" applyAlignment="1">
      <alignment horizontal="center" vertical="center"/>
    </xf>
    <xf numFmtId="165" fontId="11" fillId="0" borderId="2007" xfId="36" applyNumberFormat="1" applyFont="1" applyBorder="1" applyAlignment="1">
      <alignment vertical="center"/>
    </xf>
    <xf numFmtId="0" fontId="9" fillId="0" borderId="2007" xfId="39" applyBorder="1" applyAlignment="1">
      <alignment horizontal="right" vertical="center"/>
    </xf>
    <xf numFmtId="165" fontId="9" fillId="0" borderId="2007" xfId="36" applyNumberFormat="1" applyBorder="1" applyAlignment="1">
      <alignment horizontal="right" vertical="center"/>
    </xf>
    <xf numFmtId="166" fontId="9" fillId="0" borderId="2007" xfId="38" applyNumberFormat="1" applyFont="1" applyBorder="1" applyAlignment="1">
      <alignment horizontal="center" vertical="center"/>
    </xf>
    <xf numFmtId="165" fontId="39" fillId="0" borderId="2007" xfId="36" applyNumberFormat="1" applyFont="1" applyBorder="1" applyAlignment="1">
      <alignment horizontal="right" vertical="center"/>
    </xf>
    <xf numFmtId="9" fontId="40" fillId="0" borderId="2007" xfId="38" applyFont="1" applyBorder="1" applyAlignment="1">
      <alignment horizontal="right" vertical="center"/>
    </xf>
    <xf numFmtId="165" fontId="9" fillId="0" borderId="2007" xfId="39" applyNumberFormat="1" applyBorder="1"/>
    <xf numFmtId="171" fontId="40" fillId="0" borderId="2007" xfId="38" applyNumberFormat="1" applyFont="1" applyBorder="1" applyAlignment="1">
      <alignment horizontal="right" vertical="center"/>
    </xf>
    <xf numFmtId="0" fontId="9" fillId="0" borderId="2007" xfId="23" applyFont="1" applyBorder="1" applyAlignment="1">
      <alignment wrapText="1"/>
    </xf>
    <xf numFmtId="165" fontId="11" fillId="0" borderId="2007" xfId="36" applyNumberFormat="1" applyFont="1" applyBorder="1"/>
    <xf numFmtId="0" fontId="9" fillId="0" borderId="2007" xfId="40" applyBorder="1">
      <alignment vertical="top"/>
    </xf>
    <xf numFmtId="0" fontId="9" fillId="0" borderId="2007" xfId="39" applyBorder="1" applyAlignment="1" applyProtection="1">
      <alignment horizontal="left"/>
      <protection locked="0"/>
    </xf>
    <xf numFmtId="3" fontId="36" fillId="0" borderId="2007" xfId="39" applyNumberFormat="1" applyFont="1" applyBorder="1"/>
    <xf numFmtId="0" fontId="11" fillId="0" borderId="2007" xfId="41" applyFont="1" applyBorder="1"/>
    <xf numFmtId="0" fontId="11" fillId="0" borderId="2007" xfId="41" applyFont="1" applyBorder="1" applyAlignment="1">
      <alignment wrapText="1"/>
    </xf>
    <xf numFmtId="165" fontId="11" fillId="0" borderId="2005" xfId="36" applyNumberFormat="1" applyFont="1" applyFill="1" applyBorder="1"/>
    <xf numFmtId="0" fontId="11" fillId="0" borderId="2005" xfId="39" applyFont="1" applyBorder="1"/>
    <xf numFmtId="0" fontId="11" fillId="0" borderId="57" xfId="41" applyFont="1" applyBorder="1" applyAlignment="1">
      <alignment horizontal="center" wrapText="1"/>
    </xf>
    <xf numFmtId="0" fontId="9" fillId="0" borderId="3" xfId="39" applyBorder="1" applyAlignment="1">
      <alignment horizontal="center" wrapText="1"/>
    </xf>
    <xf numFmtId="0" fontId="1" fillId="0" borderId="2007" xfId="47"/>
    <xf numFmtId="3" fontId="9" fillId="0" borderId="57" xfId="46" applyNumberFormat="1" applyBorder="1" applyAlignment="1">
      <alignment horizontal="center" wrapText="1"/>
    </xf>
    <xf numFmtId="3" fontId="9" fillId="0" borderId="3" xfId="46" applyNumberFormat="1" applyBorder="1" applyAlignment="1">
      <alignment horizontal="center" wrapText="1"/>
    </xf>
    <xf numFmtId="0" fontId="9" fillId="0" borderId="57" xfId="46" applyBorder="1" applyAlignment="1">
      <alignment horizontal="center" wrapText="1"/>
    </xf>
    <xf numFmtId="0" fontId="9" fillId="0" borderId="15" xfId="46" applyBorder="1" applyAlignment="1">
      <alignment horizontal="center" wrapText="1"/>
    </xf>
    <xf numFmtId="0" fontId="9" fillId="0" borderId="3" xfId="46" applyBorder="1" applyAlignment="1">
      <alignment horizontal="center" wrapText="1"/>
    </xf>
    <xf numFmtId="0" fontId="11" fillId="0" borderId="2006" xfId="46" applyFont="1" applyBorder="1" applyAlignment="1">
      <alignment vertical="center"/>
    </xf>
    <xf numFmtId="1" fontId="9" fillId="0" borderId="2016" xfId="46" applyNumberFormat="1" applyBorder="1"/>
    <xf numFmtId="1" fontId="9" fillId="0" borderId="2007" xfId="46" applyNumberFormat="1"/>
    <xf numFmtId="1" fontId="9" fillId="0" borderId="2006" xfId="46" applyNumberFormat="1" applyBorder="1"/>
    <xf numFmtId="1" fontId="22" fillId="0" borderId="2007" xfId="46" applyNumberFormat="1" applyFont="1" applyAlignment="1">
      <alignment wrapText="1"/>
    </xf>
    <xf numFmtId="1" fontId="22" fillId="0" borderId="2006" xfId="46" applyNumberFormat="1" applyFont="1" applyBorder="1" applyAlignment="1">
      <alignment wrapText="1"/>
    </xf>
    <xf numFmtId="0" fontId="11" fillId="0" borderId="2006" xfId="46" applyFont="1" applyBorder="1"/>
    <xf numFmtId="3" fontId="9" fillId="0" borderId="2016" xfId="46" applyNumberFormat="1" applyBorder="1"/>
    <xf numFmtId="3" fontId="9" fillId="0" borderId="2007" xfId="46" applyNumberFormat="1"/>
    <xf numFmtId="3" fontId="9" fillId="0" borderId="2006" xfId="46" applyNumberFormat="1" applyBorder="1"/>
    <xf numFmtId="0" fontId="9" fillId="0" borderId="2007" xfId="46"/>
    <xf numFmtId="0" fontId="9" fillId="0" borderId="2006" xfId="46" applyBorder="1"/>
    <xf numFmtId="165" fontId="9" fillId="0" borderId="2016" xfId="48" applyNumberFormat="1" applyFont="1" applyBorder="1"/>
    <xf numFmtId="165" fontId="9" fillId="0" borderId="2007" xfId="48" applyNumberFormat="1" applyFont="1" applyBorder="1"/>
    <xf numFmtId="165" fontId="9" fillId="0" borderId="2006" xfId="48" applyNumberFormat="1" applyFont="1" applyBorder="1"/>
    <xf numFmtId="165" fontId="9" fillId="0" borderId="2007" xfId="48" applyNumberFormat="1" applyFont="1"/>
    <xf numFmtId="165" fontId="9" fillId="0" borderId="2007" xfId="48" applyNumberFormat="1" applyFont="1" applyFill="1"/>
    <xf numFmtId="165" fontId="9" fillId="0" borderId="2007" xfId="48" applyNumberFormat="1" applyFont="1" applyFill="1" applyBorder="1"/>
    <xf numFmtId="165" fontId="9" fillId="0" borderId="2012" xfId="48" applyNumberFormat="1" applyFont="1" applyBorder="1"/>
    <xf numFmtId="0" fontId="11" fillId="0" borderId="2006" xfId="46" applyFont="1" applyBorder="1" applyAlignment="1">
      <alignment wrapText="1"/>
    </xf>
    <xf numFmtId="1" fontId="9" fillId="0" borderId="2016" xfId="48" applyNumberFormat="1" applyFont="1" applyBorder="1" applyAlignment="1">
      <alignment horizontal="right" indent="1"/>
    </xf>
    <xf numFmtId="1" fontId="9" fillId="0" borderId="2012" xfId="48" applyNumberFormat="1" applyFont="1" applyBorder="1" applyAlignment="1">
      <alignment horizontal="right" indent="1"/>
    </xf>
    <xf numFmtId="1" fontId="9" fillId="0" borderId="2006" xfId="48" applyNumberFormat="1" applyFont="1" applyBorder="1" applyAlignment="1">
      <alignment horizontal="right" indent="1"/>
    </xf>
    <xf numFmtId="1" fontId="9" fillId="0" borderId="2007" xfId="48" applyNumberFormat="1" applyFont="1" applyAlignment="1">
      <alignment horizontal="right" indent="1"/>
    </xf>
    <xf numFmtId="1" fontId="9" fillId="0" borderId="2007" xfId="48" applyNumberFormat="1" applyFont="1" applyBorder="1" applyAlignment="1">
      <alignment horizontal="right" indent="1"/>
    </xf>
    <xf numFmtId="1" fontId="9" fillId="0" borderId="2007" xfId="48" applyNumberFormat="1" applyFont="1"/>
    <xf numFmtId="1" fontId="9" fillId="0" borderId="2006" xfId="48" applyNumberFormat="1" applyFont="1" applyBorder="1"/>
    <xf numFmtId="1" fontId="9" fillId="0" borderId="2007" xfId="48" applyNumberFormat="1" applyFont="1" applyBorder="1"/>
    <xf numFmtId="1" fontId="36" fillId="0" borderId="2007" xfId="46" applyNumberFormat="1" applyFont="1" applyAlignment="1">
      <alignment horizontal="center" wrapText="1"/>
    </xf>
    <xf numFmtId="1" fontId="36" fillId="0" borderId="2006" xfId="46" applyNumberFormat="1" applyFont="1" applyBorder="1" applyAlignment="1">
      <alignment horizontal="center" wrapText="1"/>
    </xf>
    <xf numFmtId="165" fontId="9" fillId="0" borderId="2016" xfId="48" applyNumberFormat="1" applyFont="1" applyBorder="1" applyAlignment="1">
      <alignment horizontal="right" indent="1"/>
    </xf>
    <xf numFmtId="165" fontId="9" fillId="0" borderId="2007" xfId="48" applyNumberFormat="1" applyFont="1" applyBorder="1" applyAlignment="1">
      <alignment horizontal="right" indent="1"/>
    </xf>
    <xf numFmtId="165" fontId="9" fillId="0" borderId="2006" xfId="48" applyNumberFormat="1" applyFont="1" applyBorder="1" applyAlignment="1">
      <alignment horizontal="right" indent="1"/>
    </xf>
    <xf numFmtId="165" fontId="9" fillId="0" borderId="2007" xfId="48" applyNumberFormat="1" applyFont="1" applyAlignment="1">
      <alignment horizontal="right" indent="1"/>
    </xf>
    <xf numFmtId="9" fontId="9" fillId="0" borderId="2016" xfId="49" applyFont="1" applyBorder="1" applyAlignment="1">
      <alignment horizontal="right" indent="1"/>
    </xf>
    <xf numFmtId="9" fontId="9" fillId="0" borderId="2012" xfId="49" applyFont="1" applyBorder="1" applyAlignment="1">
      <alignment horizontal="right" indent="1"/>
    </xf>
    <xf numFmtId="9" fontId="9" fillId="0" borderId="2006" xfId="49" applyFont="1" applyBorder="1" applyAlignment="1">
      <alignment horizontal="right" indent="1"/>
    </xf>
    <xf numFmtId="9" fontId="9" fillId="0" borderId="2007" xfId="49" applyFont="1" applyBorder="1" applyAlignment="1">
      <alignment horizontal="right" indent="1"/>
    </xf>
    <xf numFmtId="9" fontId="9" fillId="0" borderId="2007" xfId="49" applyFont="1" applyBorder="1"/>
    <xf numFmtId="9" fontId="9" fillId="0" borderId="2006" xfId="49" applyFont="1" applyBorder="1"/>
    <xf numFmtId="0" fontId="9" fillId="0" borderId="66" xfId="46" applyBorder="1"/>
    <xf numFmtId="3" fontId="9" fillId="0" borderId="2017" xfId="46" applyNumberFormat="1" applyBorder="1"/>
    <xf numFmtId="3" fontId="9" fillId="0" borderId="57" xfId="46" applyNumberFormat="1" applyBorder="1"/>
    <xf numFmtId="3" fontId="9" fillId="0" borderId="66" xfId="46" applyNumberFormat="1" applyBorder="1"/>
    <xf numFmtId="0" fontId="9" fillId="0" borderId="57" xfId="46" applyBorder="1"/>
    <xf numFmtId="0" fontId="9" fillId="0" borderId="2013" xfId="46" applyBorder="1"/>
    <xf numFmtId="3" fontId="11" fillId="0" borderId="57" xfId="46" applyNumberFormat="1" applyFont="1" applyBorder="1" applyAlignment="1">
      <alignment horizontal="center" wrapText="1"/>
    </xf>
    <xf numFmtId="3" fontId="11" fillId="0" borderId="3" xfId="46" applyNumberFormat="1" applyFont="1" applyBorder="1" applyAlignment="1">
      <alignment horizontal="center" wrapText="1"/>
    </xf>
    <xf numFmtId="1" fontId="9" fillId="0" borderId="2007" xfId="46" applyNumberFormat="1" applyAlignment="1">
      <alignment horizontal="center" wrapText="1"/>
    </xf>
    <xf numFmtId="1" fontId="9" fillId="0" borderId="2006" xfId="46" applyNumberFormat="1" applyBorder="1" applyAlignment="1">
      <alignment horizontal="center" wrapText="1"/>
    </xf>
    <xf numFmtId="9" fontId="9" fillId="0" borderId="2007" xfId="49" applyFont="1"/>
    <xf numFmtId="0" fontId="9" fillId="0" borderId="0" xfId="0" applyFont="1" applyAlignment="1">
      <alignment horizontal="left" vertical="center" wrapText="1"/>
    </xf>
    <xf numFmtId="0" fontId="9" fillId="0" borderId="0" xfId="0" applyFont="1" applyAlignment="1">
      <alignment horizontal="left" wrapText="1"/>
    </xf>
    <xf numFmtId="0" fontId="11" fillId="0" borderId="0" xfId="0" applyFont="1" applyAlignment="1">
      <alignment horizontal="left" wrapText="1"/>
    </xf>
    <xf numFmtId="0" fontId="36" fillId="0" borderId="64" xfId="36" applyNumberFormat="1" applyFont="1" applyFill="1" applyBorder="1" applyAlignment="1" applyProtection="1">
      <alignment horizontal="left" wrapText="1"/>
      <protection locked="0"/>
    </xf>
    <xf numFmtId="0" fontId="9" fillId="2" borderId="47" xfId="22" applyFill="1" applyAlignment="1">
      <alignment horizontal="left" vertical="top" wrapText="1"/>
    </xf>
    <xf numFmtId="0" fontId="9" fillId="2" borderId="47" xfId="24" applyFill="1" applyAlignment="1">
      <alignment horizontal="left" vertical="top" wrapText="1"/>
    </xf>
    <xf numFmtId="3" fontId="10" fillId="2" borderId="47" xfId="22" applyNumberFormat="1" applyFont="1" applyFill="1" applyAlignment="1">
      <alignment horizontal="left" vertical="top" wrapText="1"/>
    </xf>
    <xf numFmtId="3" fontId="10" fillId="2" borderId="57" xfId="22" applyNumberFormat="1" applyFont="1" applyFill="1" applyBorder="1" applyAlignment="1">
      <alignment horizontal="left" vertical="top" wrapText="1"/>
    </xf>
    <xf numFmtId="0" fontId="9" fillId="2" borderId="22" xfId="22" applyFill="1" applyBorder="1" applyAlignment="1">
      <alignment horizontal="center" vertical="center"/>
    </xf>
    <xf numFmtId="0" fontId="9" fillId="2" borderId="57" xfId="22" applyFill="1" applyBorder="1" applyAlignment="1">
      <alignment horizontal="center" vertical="center"/>
    </xf>
    <xf numFmtId="0" fontId="9" fillId="2" borderId="40" xfId="22" applyFill="1" applyBorder="1" applyAlignment="1">
      <alignment horizontal="center" vertical="center"/>
    </xf>
    <xf numFmtId="0" fontId="9" fillId="2" borderId="2017" xfId="22" applyFill="1" applyBorder="1" applyAlignment="1">
      <alignment horizontal="center" vertical="center"/>
    </xf>
    <xf numFmtId="0" fontId="9" fillId="2" borderId="60" xfId="22" applyFill="1" applyBorder="1" applyAlignment="1">
      <alignment horizontal="center" vertical="center"/>
    </xf>
    <xf numFmtId="0" fontId="9" fillId="2" borderId="2003" xfId="22" applyFill="1" applyBorder="1" applyAlignment="1">
      <alignment horizontal="center" vertical="center" wrapText="1"/>
    </xf>
    <xf numFmtId="0" fontId="9" fillId="2" borderId="60" xfId="22" applyFill="1" applyBorder="1" applyAlignment="1">
      <alignment horizontal="center" vertical="center" wrapText="1"/>
    </xf>
    <xf numFmtId="0" fontId="9" fillId="2" borderId="58" xfId="22" applyFill="1" applyBorder="1" applyAlignment="1">
      <alignment horizontal="center" vertical="center" wrapText="1"/>
    </xf>
    <xf numFmtId="0" fontId="9" fillId="2" borderId="62" xfId="22" applyFill="1" applyBorder="1" applyAlignment="1">
      <alignment horizontal="center" vertical="center"/>
    </xf>
    <xf numFmtId="3" fontId="9" fillId="2" borderId="62" xfId="21" applyNumberFormat="1" applyFont="1" applyFill="1" applyBorder="1" applyAlignment="1">
      <alignment horizontal="center" vertical="center"/>
    </xf>
    <xf numFmtId="0" fontId="9" fillId="2" borderId="64" xfId="22" applyFill="1" applyBorder="1" applyAlignment="1">
      <alignment horizontal="center" vertical="center" wrapText="1"/>
    </xf>
    <xf numFmtId="0" fontId="10" fillId="2" borderId="64" xfId="12" applyFont="1" applyFill="1" applyBorder="1" applyAlignment="1">
      <alignment horizontal="left" vertical="top" wrapText="1"/>
    </xf>
    <xf numFmtId="0" fontId="8" fillId="2" borderId="64" xfId="0" applyFont="1" applyFill="1" applyBorder="1" applyAlignment="1">
      <alignment horizontal="left" vertical="top" wrapText="1"/>
    </xf>
    <xf numFmtId="0" fontId="8" fillId="2" borderId="57" xfId="0" applyFont="1" applyFill="1" applyBorder="1" applyAlignment="1">
      <alignment horizontal="left" vertical="top" wrapText="1"/>
    </xf>
    <xf numFmtId="0" fontId="9" fillId="2" borderId="93" xfId="12" applyFont="1" applyFill="1" applyBorder="1" applyAlignment="1">
      <alignment horizontal="center" vertical="center" wrapText="1"/>
    </xf>
    <xf numFmtId="0" fontId="9" fillId="2" borderId="64" xfId="12" applyFont="1" applyFill="1" applyBorder="1" applyAlignment="1">
      <alignment horizontal="center" vertical="center" wrapText="1"/>
    </xf>
    <xf numFmtId="0" fontId="9" fillId="2" borderId="70" xfId="12" applyFont="1" applyFill="1" applyBorder="1" applyAlignment="1">
      <alignment horizontal="center" vertical="center" wrapText="1"/>
    </xf>
    <xf numFmtId="0" fontId="29" fillId="2" borderId="93" xfId="0" applyFont="1" applyFill="1" applyBorder="1" applyAlignment="1">
      <alignment horizontal="center" vertical="center" wrapText="1"/>
    </xf>
    <xf numFmtId="0" fontId="29" fillId="2" borderId="64" xfId="0" applyFont="1" applyFill="1" applyBorder="1" applyAlignment="1">
      <alignment horizontal="center" vertical="center" wrapText="1"/>
    </xf>
    <xf numFmtId="0" fontId="29" fillId="2" borderId="70" xfId="0" applyFont="1" applyFill="1" applyBorder="1" applyAlignment="1">
      <alignment horizontal="center" vertical="center" wrapText="1"/>
    </xf>
    <xf numFmtId="0" fontId="29" fillId="2" borderId="75" xfId="0" applyFont="1" applyFill="1" applyBorder="1" applyAlignment="1">
      <alignment horizontal="center" vertical="center" wrapText="1"/>
    </xf>
    <xf numFmtId="0" fontId="29" fillId="2" borderId="62" xfId="0" applyFont="1" applyFill="1" applyBorder="1" applyAlignment="1">
      <alignment horizontal="center" vertical="center" wrapText="1"/>
    </xf>
    <xf numFmtId="0" fontId="29" fillId="2" borderId="71" xfId="0" applyFont="1" applyFill="1" applyBorder="1" applyAlignment="1">
      <alignment horizontal="center" vertical="center" wrapText="1"/>
    </xf>
    <xf numFmtId="0" fontId="9" fillId="2" borderId="93" xfId="23" applyFont="1" applyFill="1" applyBorder="1" applyAlignment="1">
      <alignment horizontal="center" vertical="center" wrapText="1"/>
    </xf>
    <xf numFmtId="0" fontId="9" fillId="2" borderId="64" xfId="23" applyFont="1" applyFill="1" applyBorder="1" applyAlignment="1">
      <alignment horizontal="center" vertical="center" wrapText="1"/>
    </xf>
    <xf numFmtId="0" fontId="9" fillId="2" borderId="2015" xfId="12" applyFont="1" applyFill="1" applyBorder="1" applyAlignment="1">
      <alignment horizontal="center" vertical="center" wrapText="1"/>
    </xf>
    <xf numFmtId="0" fontId="29" fillId="2" borderId="2016" xfId="0" applyFont="1" applyFill="1" applyBorder="1" applyAlignment="1">
      <alignment horizontal="center" vertical="center" wrapText="1"/>
    </xf>
    <xf numFmtId="0" fontId="29" fillId="2" borderId="2017" xfId="0" applyFont="1" applyFill="1" applyBorder="1" applyAlignment="1">
      <alignment horizontal="center" vertical="center" wrapText="1"/>
    </xf>
    <xf numFmtId="1" fontId="9" fillId="2" borderId="2015" xfId="12" applyNumberFormat="1" applyFont="1" applyFill="1" applyBorder="1" applyAlignment="1">
      <alignment horizontal="center" vertical="center" wrapText="1"/>
    </xf>
    <xf numFmtId="0" fontId="9" fillId="2" borderId="2006" xfId="12" applyFont="1" applyFill="1" applyBorder="1" applyAlignment="1">
      <alignment horizontal="left" wrapText="1"/>
    </xf>
    <xf numFmtId="0" fontId="29" fillId="2" borderId="2006" xfId="0" applyFont="1" applyFill="1" applyBorder="1" applyAlignment="1">
      <alignment horizontal="left" wrapText="1"/>
    </xf>
    <xf numFmtId="0" fontId="29" fillId="2" borderId="66" xfId="0" applyFont="1" applyFill="1" applyBorder="1" applyAlignment="1">
      <alignment horizontal="left" wrapText="1"/>
    </xf>
    <xf numFmtId="1" fontId="9" fillId="2" borderId="2" xfId="12" applyNumberFormat="1" applyFont="1" applyFill="1" applyBorder="1" applyAlignment="1">
      <alignment horizontal="center" vertical="center" wrapText="1"/>
    </xf>
    <xf numFmtId="0" fontId="29" fillId="2" borderId="2012" xfId="0" applyFont="1" applyFill="1" applyBorder="1" applyAlignment="1">
      <alignment horizontal="center" vertical="center" wrapText="1"/>
    </xf>
    <xf numFmtId="0" fontId="29" fillId="2" borderId="2013" xfId="0" applyFont="1" applyFill="1" applyBorder="1" applyAlignment="1">
      <alignment horizontal="center" vertical="center" wrapText="1"/>
    </xf>
    <xf numFmtId="3" fontId="10" fillId="5" borderId="64" xfId="6" applyNumberFormat="1" applyFont="1" applyFill="1" applyBorder="1" applyAlignment="1">
      <alignment vertical="top" wrapText="1"/>
    </xf>
    <xf numFmtId="0" fontId="10" fillId="5" borderId="64" xfId="0" applyFont="1" applyFill="1" applyBorder="1" applyAlignment="1">
      <alignment vertical="top" wrapText="1"/>
    </xf>
    <xf numFmtId="0" fontId="10" fillId="5" borderId="57" xfId="0" applyFont="1" applyFill="1" applyBorder="1" applyAlignment="1">
      <alignment vertical="top" wrapText="1"/>
    </xf>
    <xf numFmtId="0" fontId="9" fillId="5" borderId="46" xfId="0" applyFont="1" applyFill="1" applyBorder="1" applyAlignment="1">
      <alignment horizontal="center" vertical="center"/>
    </xf>
    <xf numFmtId="0" fontId="9" fillId="5" borderId="60" xfId="0" applyFont="1" applyFill="1" applyBorder="1" applyAlignment="1">
      <alignment horizontal="center" vertical="center"/>
    </xf>
    <xf numFmtId="3" fontId="9" fillId="5" borderId="288" xfId="6" applyNumberFormat="1" applyFill="1" applyBorder="1" applyAlignment="1">
      <alignment horizontal="center" vertical="center" wrapText="1"/>
    </xf>
    <xf numFmtId="3" fontId="9" fillId="5" borderId="2011" xfId="6" applyNumberFormat="1" applyFill="1" applyBorder="1" applyAlignment="1">
      <alignment horizontal="center" vertical="center"/>
    </xf>
    <xf numFmtId="0" fontId="0" fillId="0" borderId="284" xfId="0" applyBorder="1" applyAlignment="1">
      <alignment horizontal="center" vertical="center"/>
    </xf>
    <xf numFmtId="0" fontId="9" fillId="0" borderId="64" xfId="36" applyNumberFormat="1" applyFill="1" applyBorder="1" applyAlignment="1" applyProtection="1">
      <alignment horizontal="left" wrapText="1"/>
      <protection locked="0"/>
    </xf>
    <xf numFmtId="0" fontId="10" fillId="2" borderId="64" xfId="7" applyFont="1" applyFill="1" applyBorder="1" applyAlignment="1">
      <alignment horizontal="left" vertical="top" wrapText="1"/>
    </xf>
    <xf numFmtId="0" fontId="10" fillId="2" borderId="57" xfId="7" applyFont="1" applyFill="1" applyBorder="1" applyAlignment="1">
      <alignment horizontal="left" vertical="top" wrapText="1"/>
    </xf>
    <xf numFmtId="3" fontId="9" fillId="2" borderId="17" xfId="13" applyNumberFormat="1" applyFill="1" applyBorder="1" applyAlignment="1">
      <alignment horizontal="center" vertical="center" wrapText="1"/>
    </xf>
    <xf numFmtId="3" fontId="9" fillId="2" borderId="70" xfId="13" applyNumberFormat="1" applyFill="1" applyBorder="1" applyAlignment="1">
      <alignment horizontal="center" vertical="center" wrapText="1"/>
    </xf>
    <xf numFmtId="3" fontId="9" fillId="2" borderId="66" xfId="13" applyNumberFormat="1" applyFill="1" applyBorder="1" applyAlignment="1">
      <alignment horizontal="center" vertical="center" wrapText="1"/>
    </xf>
    <xf numFmtId="0" fontId="9" fillId="2" borderId="46" xfId="7" applyFont="1" applyFill="1" applyBorder="1" applyAlignment="1">
      <alignment horizontal="center"/>
    </xf>
    <xf numFmtId="0" fontId="9" fillId="2" borderId="60" xfId="7" applyFont="1" applyFill="1" applyBorder="1" applyAlignment="1">
      <alignment horizontal="center"/>
    </xf>
    <xf numFmtId="0" fontId="9" fillId="2" borderId="69" xfId="7" applyFont="1" applyFill="1" applyBorder="1" applyAlignment="1">
      <alignment horizontal="center" wrapText="1"/>
    </xf>
    <xf numFmtId="0" fontId="9" fillId="2" borderId="54" xfId="7" applyFont="1" applyFill="1" applyBorder="1" applyAlignment="1">
      <alignment horizontal="center" wrapText="1"/>
    </xf>
    <xf numFmtId="0" fontId="9" fillId="2" borderId="67" xfId="7" applyFont="1" applyFill="1" applyBorder="1" applyAlignment="1">
      <alignment horizontal="center" wrapText="1"/>
    </xf>
    <xf numFmtId="0" fontId="9" fillId="2" borderId="26" xfId="7" applyFont="1" applyFill="1" applyBorder="1" applyAlignment="1">
      <alignment horizontal="center" wrapText="1"/>
    </xf>
    <xf numFmtId="0" fontId="9" fillId="2" borderId="25" xfId="7" applyFont="1" applyFill="1" applyBorder="1" applyAlignment="1">
      <alignment horizontal="center" wrapText="1"/>
    </xf>
    <xf numFmtId="0" fontId="9" fillId="2" borderId="44" xfId="7" applyFont="1" applyFill="1" applyBorder="1" applyAlignment="1">
      <alignment horizontal="center" vertical="center"/>
    </xf>
    <xf numFmtId="0" fontId="9" fillId="2" borderId="65" xfId="7" applyFont="1" applyFill="1" applyBorder="1" applyAlignment="1">
      <alignment horizontal="center" vertical="center"/>
    </xf>
    <xf numFmtId="0" fontId="9" fillId="2" borderId="2" xfId="7" applyFont="1" applyFill="1" applyBorder="1" applyAlignment="1">
      <alignment horizontal="center" vertical="center"/>
    </xf>
    <xf numFmtId="0" fontId="9" fillId="2" borderId="61" xfId="7" applyFont="1" applyFill="1" applyBorder="1" applyAlignment="1">
      <alignment horizontal="center" vertical="center"/>
    </xf>
    <xf numFmtId="0" fontId="9" fillId="2" borderId="14" xfId="7" applyFont="1" applyFill="1" applyBorder="1" applyAlignment="1">
      <alignment horizontal="center" vertical="center" wrapText="1"/>
    </xf>
    <xf numFmtId="0" fontId="9" fillId="2" borderId="66" xfId="7" applyFont="1" applyFill="1" applyBorder="1" applyAlignment="1">
      <alignment horizontal="center" vertical="center" wrapText="1"/>
    </xf>
    <xf numFmtId="0" fontId="9" fillId="2" borderId="10" xfId="7" applyFont="1" applyFill="1" applyBorder="1" applyAlignment="1">
      <alignment horizontal="center" vertical="center" wrapText="1"/>
    </xf>
    <xf numFmtId="0" fontId="9" fillId="2" borderId="57" xfId="7" applyFont="1" applyFill="1" applyBorder="1" applyAlignment="1">
      <alignment horizontal="center" vertical="center" wrapText="1"/>
    </xf>
    <xf numFmtId="0" fontId="10" fillId="2378" borderId="23" xfId="8" applyFont="1" applyFill="1" applyAlignment="1">
      <alignment horizontal="left" vertical="top" wrapText="1"/>
    </xf>
    <xf numFmtId="0" fontId="10" fillId="2378" borderId="57" xfId="8" applyFont="1" applyFill="1" applyBorder="1" applyAlignment="1">
      <alignment horizontal="left" vertical="top" wrapText="1"/>
    </xf>
    <xf numFmtId="0" fontId="9" fillId="2378" borderId="17" xfId="8" applyFill="1" applyBorder="1" applyAlignment="1">
      <alignment horizontal="left"/>
    </xf>
    <xf numFmtId="0" fontId="11" fillId="2378" borderId="70" xfId="8" applyFont="1" applyFill="1" applyBorder="1" applyAlignment="1">
      <alignment horizontal="left"/>
    </xf>
    <xf numFmtId="0" fontId="11" fillId="2378" borderId="66" xfId="8" applyFont="1" applyFill="1" applyBorder="1" applyAlignment="1">
      <alignment horizontal="left"/>
    </xf>
    <xf numFmtId="0" fontId="9" fillId="2378" borderId="60" xfId="8" applyFill="1" applyBorder="1" applyAlignment="1">
      <alignment horizontal="center" vertical="center" wrapText="1"/>
    </xf>
    <xf numFmtId="9" fontId="9" fillId="2378" borderId="46" xfId="8" applyNumberFormat="1" applyFill="1" applyBorder="1" applyAlignment="1">
      <alignment horizontal="center" vertical="center" wrapText="1"/>
    </xf>
    <xf numFmtId="9" fontId="9" fillId="2378" borderId="60" xfId="8" applyNumberFormat="1" applyFill="1" applyBorder="1" applyAlignment="1">
      <alignment horizontal="center" vertical="center" wrapText="1"/>
    </xf>
    <xf numFmtId="0" fontId="9" fillId="2378" borderId="69" xfId="8" applyFill="1" applyBorder="1" applyAlignment="1">
      <alignment horizontal="center" vertical="center" wrapText="1"/>
    </xf>
    <xf numFmtId="0" fontId="9" fillId="2378" borderId="67" xfId="8" applyFill="1" applyBorder="1" applyAlignment="1">
      <alignment horizontal="center" vertical="center" wrapText="1"/>
    </xf>
    <xf numFmtId="0" fontId="9" fillId="2378" borderId="54" xfId="8" applyFill="1" applyBorder="1" applyAlignment="1">
      <alignment horizontal="center" vertical="center" wrapText="1"/>
    </xf>
    <xf numFmtId="2" fontId="2" fillId="0" borderId="64" xfId="19" applyNumberFormat="1" applyFont="1" applyBorder="1" applyAlignment="1">
      <alignment horizontal="center" wrapText="1"/>
    </xf>
    <xf numFmtId="2" fontId="2" fillId="0" borderId="62" xfId="19" applyNumberFormat="1" applyFont="1" applyBorder="1" applyAlignment="1">
      <alignment horizontal="center" wrapText="1"/>
    </xf>
    <xf numFmtId="0" fontId="10" fillId="0" borderId="23" xfId="8" applyFont="1" applyAlignment="1">
      <alignment horizontal="left" vertical="top" wrapText="1"/>
    </xf>
    <xf numFmtId="0" fontId="10" fillId="0" borderId="57" xfId="8" applyFont="1" applyBorder="1" applyAlignment="1">
      <alignment horizontal="left" vertical="top" wrapText="1"/>
    </xf>
    <xf numFmtId="0" fontId="11" fillId="0" borderId="17" xfId="8" applyFont="1" applyBorder="1" applyAlignment="1">
      <alignment horizontal="left"/>
    </xf>
    <xf numFmtId="0" fontId="11" fillId="0" borderId="66" xfId="8" applyFont="1" applyBorder="1" applyAlignment="1">
      <alignment horizontal="left"/>
    </xf>
    <xf numFmtId="0" fontId="21" fillId="0" borderId="20" xfId="8" applyFont="1" applyBorder="1" applyAlignment="1">
      <alignment horizontal="center" vertical="center" wrapText="1"/>
    </xf>
    <xf numFmtId="0" fontId="9" fillId="0" borderId="2013" xfId="8" applyBorder="1" applyAlignment="1">
      <alignment horizontal="center" vertical="center" wrapText="1"/>
    </xf>
    <xf numFmtId="0" fontId="9" fillId="0" borderId="2003" xfId="8" applyBorder="1" applyAlignment="1">
      <alignment horizontal="center" wrapText="1"/>
    </xf>
    <xf numFmtId="0" fontId="9" fillId="0" borderId="60" xfId="0" applyFont="1" applyBorder="1" applyAlignment="1">
      <alignment horizontal="center" wrapText="1"/>
    </xf>
    <xf numFmtId="0" fontId="9" fillId="0" borderId="58" xfId="0" applyFont="1" applyBorder="1" applyAlignment="1">
      <alignment horizontal="center" wrapText="1"/>
    </xf>
    <xf numFmtId="0" fontId="21" fillId="0" borderId="40" xfId="8" applyFont="1" applyBorder="1" applyAlignment="1">
      <alignment horizontal="center" vertical="center" wrapText="1"/>
    </xf>
    <xf numFmtId="0" fontId="9" fillId="0" borderId="2017" xfId="8" applyBorder="1" applyAlignment="1">
      <alignment horizontal="center" vertical="center" wrapText="1"/>
    </xf>
    <xf numFmtId="0" fontId="11" fillId="0" borderId="22" xfId="35" applyFont="1" applyBorder="1" applyAlignment="1">
      <alignment horizontal="center"/>
    </xf>
    <xf numFmtId="0" fontId="9" fillId="0" borderId="17" xfId="35" applyBorder="1" applyAlignment="1">
      <alignment horizontal="left" vertical="center" wrapText="1"/>
    </xf>
    <xf numFmtId="0" fontId="9" fillId="0" borderId="66" xfId="35" applyBorder="1" applyAlignment="1">
      <alignment horizontal="left" vertical="center" wrapText="1"/>
    </xf>
    <xf numFmtId="0" fontId="9" fillId="0" borderId="17" xfId="35" applyBorder="1" applyAlignment="1">
      <alignment horizontal="left" vertical="center"/>
    </xf>
    <xf numFmtId="0" fontId="9" fillId="0" borderId="66" xfId="35" applyBorder="1" applyAlignment="1">
      <alignment horizontal="left" vertical="center"/>
    </xf>
    <xf numFmtId="0" fontId="11" fillId="0" borderId="20" xfId="35" applyFont="1" applyBorder="1" applyAlignment="1">
      <alignment horizontal="center"/>
    </xf>
    <xf numFmtId="0" fontId="11" fillId="0" borderId="17" xfId="35" applyFont="1" applyBorder="1" applyAlignment="1">
      <alignment horizontal="center"/>
    </xf>
    <xf numFmtId="0" fontId="10" fillId="0" borderId="64" xfId="35" applyFont="1" applyAlignment="1">
      <alignment horizontal="left" vertical="center" wrapText="1"/>
    </xf>
    <xf numFmtId="0" fontId="10" fillId="0" borderId="57" xfId="35" applyFont="1" applyBorder="1" applyAlignment="1">
      <alignment horizontal="left" vertical="center" wrapText="1"/>
    </xf>
    <xf numFmtId="0" fontId="9" fillId="0" borderId="64" xfId="35" applyAlignment="1">
      <alignment horizontal="left" wrapText="1"/>
    </xf>
    <xf numFmtId="0" fontId="9" fillId="0" borderId="2003" xfId="35" applyBorder="1" applyAlignment="1">
      <alignment horizontal="center"/>
    </xf>
    <xf numFmtId="0" fontId="9" fillId="0" borderId="60" xfId="35" applyBorder="1" applyAlignment="1">
      <alignment horizontal="center"/>
    </xf>
    <xf numFmtId="0" fontId="9" fillId="0" borderId="58" xfId="35" applyBorder="1" applyAlignment="1">
      <alignment horizontal="center"/>
    </xf>
    <xf numFmtId="0" fontId="8" fillId="0" borderId="64" xfId="35" applyFont="1" applyAlignment="1">
      <alignment horizontal="left" vertical="center" wrapText="1"/>
    </xf>
    <xf numFmtId="165" fontId="10" fillId="0" borderId="2007" xfId="36" applyNumberFormat="1" applyFont="1" applyFill="1" applyBorder="1" applyAlignment="1">
      <alignment horizontal="left" vertical="center" wrapText="1"/>
    </xf>
    <xf numFmtId="165" fontId="10" fillId="0" borderId="57" xfId="36" applyNumberFormat="1" applyFont="1" applyFill="1" applyBorder="1" applyAlignment="1">
      <alignment horizontal="left" vertical="center" wrapText="1"/>
    </xf>
    <xf numFmtId="0" fontId="10" fillId="0" borderId="64" xfId="36" applyNumberFormat="1" applyFont="1" applyFill="1" applyBorder="1" applyAlignment="1">
      <alignment vertical="center" wrapText="1"/>
    </xf>
    <xf numFmtId="0" fontId="10" fillId="0" borderId="57" xfId="36" applyNumberFormat="1" applyFont="1" applyFill="1" applyBorder="1" applyAlignment="1">
      <alignment vertical="center" wrapText="1"/>
    </xf>
    <xf numFmtId="0" fontId="9" fillId="0" borderId="47" xfId="23" applyFont="1" applyAlignment="1">
      <alignment horizontal="left" wrapText="1"/>
    </xf>
    <xf numFmtId="0" fontId="43" fillId="0" borderId="0" xfId="0" applyFont="1" applyAlignment="1">
      <alignment horizontal="left" wrapText="1"/>
    </xf>
    <xf numFmtId="0" fontId="9" fillId="0" borderId="2011" xfId="33" applyFont="1" applyBorder="1" applyAlignment="1">
      <alignment horizontal="center" vertical="center" wrapText="1"/>
    </xf>
    <xf numFmtId="0" fontId="9" fillId="0" borderId="288" xfId="33" applyFont="1" applyBorder="1" applyAlignment="1">
      <alignment horizontal="center" vertical="center" wrapText="1"/>
    </xf>
    <xf numFmtId="0" fontId="9" fillId="0" borderId="284" xfId="33" applyFont="1" applyBorder="1" applyAlignment="1">
      <alignment horizontal="center" vertical="center" wrapText="1"/>
    </xf>
    <xf numFmtId="0" fontId="9" fillId="0" borderId="69" xfId="33" applyFont="1" applyBorder="1" applyAlignment="1">
      <alignment horizontal="center" vertical="center" wrapText="1"/>
    </xf>
    <xf numFmtId="0" fontId="9" fillId="0" borderId="54" xfId="33" applyFont="1" applyBorder="1" applyAlignment="1">
      <alignment horizontal="center" vertical="center" wrapText="1"/>
    </xf>
    <xf numFmtId="0" fontId="9" fillId="0" borderId="67" xfId="33" applyFont="1" applyBorder="1" applyAlignment="1">
      <alignment horizontal="center" vertical="center" wrapText="1"/>
    </xf>
    <xf numFmtId="0" fontId="10" fillId="0" borderId="51" xfId="33" applyFont="1" applyAlignment="1">
      <alignment horizontal="left" vertical="center" wrapText="1"/>
    </xf>
    <xf numFmtId="0" fontId="10" fillId="0" borderId="57" xfId="33" applyFont="1" applyBorder="1" applyAlignment="1">
      <alignment horizontal="left" vertical="center" wrapText="1"/>
    </xf>
    <xf numFmtId="0" fontId="9" fillId="0" borderId="20" xfId="33" applyFont="1" applyBorder="1" applyAlignment="1">
      <alignment horizontal="center" vertical="center" wrapText="1"/>
    </xf>
    <xf numFmtId="0" fontId="9" fillId="0" borderId="22" xfId="33" applyFont="1" applyBorder="1" applyAlignment="1">
      <alignment horizontal="center" vertical="center" wrapText="1"/>
    </xf>
    <xf numFmtId="0" fontId="9" fillId="0" borderId="75" xfId="33" applyFont="1" applyBorder="1" applyAlignment="1">
      <alignment horizontal="center" vertical="center" wrapText="1"/>
    </xf>
    <xf numFmtId="0" fontId="9" fillId="0" borderId="62" xfId="33" applyFont="1" applyBorder="1" applyAlignment="1">
      <alignment horizontal="center" vertical="center" wrapText="1"/>
    </xf>
    <xf numFmtId="0" fontId="9" fillId="0" borderId="10" xfId="33" applyFont="1" applyBorder="1" applyAlignment="1">
      <alignment horizontal="center" vertical="center" wrapText="1"/>
    </xf>
    <xf numFmtId="0" fontId="9" fillId="0" borderId="17" xfId="33" applyFont="1" applyBorder="1" applyAlignment="1">
      <alignment horizontal="left" vertical="center"/>
    </xf>
    <xf numFmtId="0" fontId="9" fillId="0" borderId="2006" xfId="33" applyFont="1" applyBorder="1" applyAlignment="1">
      <alignment horizontal="left" vertical="center"/>
    </xf>
    <xf numFmtId="0" fontId="9" fillId="0" borderId="57" xfId="33" applyFont="1" applyBorder="1" applyAlignment="1">
      <alignment horizontal="left" vertical="center"/>
    </xf>
    <xf numFmtId="0" fontId="10" fillId="0" borderId="57" xfId="41" applyFont="1" applyBorder="1" applyAlignment="1">
      <alignment horizontal="left" vertical="center" wrapText="1"/>
    </xf>
    <xf numFmtId="0" fontId="28" fillId="0" borderId="64" xfId="41" applyFont="1" applyAlignment="1">
      <alignment horizontal="center" vertical="center" wrapText="1"/>
    </xf>
    <xf numFmtId="0" fontId="28" fillId="0" borderId="64" xfId="41" applyFont="1" applyAlignment="1">
      <alignment horizontal="center" vertical="center"/>
    </xf>
    <xf numFmtId="0" fontId="9" fillId="0" borderId="10" xfId="41" applyBorder="1" applyAlignment="1">
      <alignment horizontal="left" wrapText="1"/>
    </xf>
    <xf numFmtId="3" fontId="9" fillId="0" borderId="40" xfId="41" applyNumberFormat="1" applyBorder="1" applyAlignment="1">
      <alignment horizontal="center" wrapText="1"/>
    </xf>
    <xf numFmtId="3" fontId="9" fillId="0" borderId="2016" xfId="41" applyNumberFormat="1" applyBorder="1" applyAlignment="1">
      <alignment horizontal="center" wrapText="1"/>
    </xf>
    <xf numFmtId="3" fontId="9" fillId="0" borderId="2017" xfId="41" applyNumberFormat="1" applyBorder="1" applyAlignment="1">
      <alignment horizontal="center" wrapText="1"/>
    </xf>
    <xf numFmtId="0" fontId="9" fillId="0" borderId="2003" xfId="41" applyBorder="1" applyAlignment="1">
      <alignment horizontal="center" vertical="center"/>
    </xf>
    <xf numFmtId="0" fontId="9" fillId="0" borderId="60" xfId="41" applyBorder="1" applyAlignment="1">
      <alignment horizontal="center" vertical="center"/>
    </xf>
    <xf numFmtId="0" fontId="9" fillId="0" borderId="2011" xfId="41" applyBorder="1" applyAlignment="1">
      <alignment horizontal="center" vertical="center"/>
    </xf>
    <xf numFmtId="0" fontId="9" fillId="0" borderId="288" xfId="41" applyBorder="1" applyAlignment="1">
      <alignment horizontal="center" vertical="center"/>
    </xf>
    <xf numFmtId="0" fontId="9" fillId="0" borderId="284" xfId="41" applyBorder="1" applyAlignment="1">
      <alignment horizontal="center" vertical="center"/>
    </xf>
    <xf numFmtId="0" fontId="9" fillId="0" borderId="2007" xfId="46" applyAlignment="1">
      <alignment horizontal="left" wrapText="1"/>
    </xf>
    <xf numFmtId="0" fontId="10" fillId="0" borderId="57" xfId="46" applyFont="1" applyBorder="1" applyAlignment="1">
      <alignment horizontal="left" vertical="center" wrapText="1"/>
    </xf>
    <xf numFmtId="0" fontId="9" fillId="0" borderId="17" xfId="46" applyBorder="1" applyAlignment="1">
      <alignment horizontal="left" wrapText="1"/>
    </xf>
    <xf numFmtId="0" fontId="9" fillId="0" borderId="2006" xfId="46" applyBorder="1" applyAlignment="1">
      <alignment horizontal="left" wrapText="1"/>
    </xf>
    <xf numFmtId="0" fontId="9" fillId="0" borderId="66" xfId="46" applyBorder="1" applyAlignment="1">
      <alignment horizontal="left" wrapText="1"/>
    </xf>
    <xf numFmtId="3" fontId="9" fillId="0" borderId="40" xfId="46" applyNumberFormat="1" applyBorder="1" applyAlignment="1">
      <alignment horizontal="center" wrapText="1"/>
    </xf>
    <xf numFmtId="3" fontId="9" fillId="0" borderId="2016" xfId="46" applyNumberFormat="1" applyBorder="1" applyAlignment="1">
      <alignment horizontal="center" wrapText="1"/>
    </xf>
    <xf numFmtId="3" fontId="9" fillId="0" borderId="2017" xfId="46" applyNumberFormat="1" applyBorder="1" applyAlignment="1">
      <alignment horizontal="center" wrapText="1"/>
    </xf>
    <xf numFmtId="3" fontId="9" fillId="0" borderId="20" xfId="46" applyNumberFormat="1" applyBorder="1" applyAlignment="1">
      <alignment horizontal="center" wrapText="1"/>
    </xf>
    <xf numFmtId="3" fontId="9" fillId="0" borderId="17" xfId="46" applyNumberFormat="1" applyBorder="1" applyAlignment="1">
      <alignment horizontal="center" wrapText="1"/>
    </xf>
    <xf numFmtId="3" fontId="9" fillId="0" borderId="2004" xfId="46" applyNumberFormat="1" applyBorder="1" applyAlignment="1">
      <alignment horizontal="center" wrapText="1"/>
    </xf>
    <xf numFmtId="3" fontId="9" fillId="0" borderId="2014" xfId="46" applyNumberFormat="1" applyBorder="1" applyAlignment="1">
      <alignment horizontal="center" wrapText="1"/>
    </xf>
    <xf numFmtId="0" fontId="9" fillId="0" borderId="2003" xfId="46" applyBorder="1" applyAlignment="1">
      <alignment horizontal="center"/>
    </xf>
    <xf numFmtId="0" fontId="9" fillId="0" borderId="60" xfId="46" applyBorder="1" applyAlignment="1">
      <alignment horizontal="center"/>
    </xf>
    <xf numFmtId="0" fontId="9" fillId="0" borderId="288" xfId="46" applyBorder="1" applyAlignment="1">
      <alignment horizontal="center"/>
    </xf>
    <xf numFmtId="0" fontId="9" fillId="0" borderId="284" xfId="46" applyBorder="1" applyAlignment="1">
      <alignment horizontal="center"/>
    </xf>
    <xf numFmtId="0" fontId="9" fillId="0" borderId="2011" xfId="46" applyBorder="1" applyAlignment="1">
      <alignment horizontal="center"/>
    </xf>
    <xf numFmtId="3" fontId="11" fillId="0" borderId="40" xfId="46" applyNumberFormat="1" applyFont="1" applyBorder="1" applyAlignment="1">
      <alignment horizontal="center" wrapText="1"/>
    </xf>
    <xf numFmtId="3" fontId="11" fillId="0" borderId="2016" xfId="46" applyNumberFormat="1" applyFont="1" applyBorder="1" applyAlignment="1">
      <alignment horizontal="center" wrapText="1"/>
    </xf>
    <xf numFmtId="3" fontId="11" fillId="0" borderId="2017" xfId="46" applyNumberFormat="1" applyFont="1" applyBorder="1" applyAlignment="1">
      <alignment horizontal="center" wrapText="1"/>
    </xf>
    <xf numFmtId="3" fontId="11" fillId="0" borderId="20" xfId="46" applyNumberFormat="1" applyFont="1" applyBorder="1" applyAlignment="1">
      <alignment horizontal="center" wrapText="1"/>
    </xf>
    <xf numFmtId="3" fontId="11" fillId="0" borderId="17" xfId="46" applyNumberFormat="1" applyFont="1" applyBorder="1" applyAlignment="1">
      <alignment horizontal="center" wrapText="1"/>
    </xf>
    <xf numFmtId="3" fontId="11" fillId="0" borderId="2004" xfId="46" applyNumberFormat="1" applyFont="1" applyBorder="1" applyAlignment="1">
      <alignment horizontal="center" wrapText="1"/>
    </xf>
    <xf numFmtId="3" fontId="11" fillId="0" borderId="2014" xfId="46" applyNumberFormat="1" applyFont="1" applyBorder="1" applyAlignment="1">
      <alignment horizontal="center" wrapText="1"/>
    </xf>
    <xf numFmtId="3" fontId="9" fillId="4" borderId="10" xfId="13" applyNumberFormat="1" applyFill="1" applyBorder="1" applyAlignment="1">
      <alignment horizontal="center" vertical="center" wrapText="1"/>
    </xf>
    <xf numFmtId="3" fontId="9" fillId="4" borderId="64" xfId="13" applyNumberFormat="1" applyFill="1" applyBorder="1" applyAlignment="1">
      <alignment horizontal="center" vertical="center" wrapText="1"/>
    </xf>
    <xf numFmtId="3" fontId="9" fillId="4" borderId="57" xfId="13" applyNumberFormat="1" applyFill="1" applyBorder="1" applyAlignment="1">
      <alignment horizontal="center" vertical="center" wrapText="1"/>
    </xf>
    <xf numFmtId="3" fontId="9" fillId="4" borderId="14" xfId="13" applyNumberFormat="1" applyFill="1" applyBorder="1" applyAlignment="1">
      <alignment horizontal="center" vertical="center" wrapText="1"/>
    </xf>
    <xf numFmtId="3" fontId="9" fillId="4" borderId="70" xfId="13" applyNumberFormat="1" applyFill="1" applyBorder="1" applyAlignment="1">
      <alignment horizontal="center" vertical="center" wrapText="1"/>
    </xf>
    <xf numFmtId="3" fontId="9" fillId="4" borderId="66" xfId="13" applyNumberFormat="1" applyFill="1" applyBorder="1" applyAlignment="1">
      <alignment horizontal="center" vertical="center" wrapText="1"/>
    </xf>
    <xf numFmtId="3" fontId="9" fillId="4" borderId="2" xfId="13" applyNumberFormat="1" applyFill="1" applyBorder="1" applyAlignment="1">
      <alignment horizontal="center" vertical="center" wrapText="1"/>
    </xf>
    <xf numFmtId="3" fontId="9" fillId="4" borderId="74" xfId="13" applyNumberFormat="1" applyFill="1" applyBorder="1" applyAlignment="1">
      <alignment horizontal="center" vertical="center" wrapText="1"/>
    </xf>
    <xf numFmtId="3" fontId="9" fillId="4" borderId="61" xfId="13" applyNumberFormat="1" applyFill="1" applyBorder="1" applyAlignment="1">
      <alignment horizontal="center" vertical="center" wrapText="1"/>
    </xf>
    <xf numFmtId="3" fontId="10" fillId="4" borderId="64" xfId="13" applyNumberFormat="1" applyFont="1" applyFill="1" applyBorder="1" applyAlignment="1">
      <alignment horizontal="left" vertical="center" wrapText="1"/>
    </xf>
    <xf numFmtId="3" fontId="10" fillId="4" borderId="57" xfId="13" applyNumberFormat="1" applyFont="1" applyFill="1" applyBorder="1" applyAlignment="1">
      <alignment horizontal="left" vertical="center" wrapText="1"/>
    </xf>
    <xf numFmtId="3" fontId="11" fillId="4" borderId="17" xfId="13" applyNumberFormat="1" applyFont="1" applyFill="1" applyBorder="1" applyAlignment="1">
      <alignment horizontal="center" vertical="center" wrapText="1"/>
    </xf>
    <xf numFmtId="3" fontId="11" fillId="4" borderId="70" xfId="13" applyNumberFormat="1" applyFont="1" applyFill="1" applyBorder="1" applyAlignment="1">
      <alignment horizontal="center" vertical="center" wrapText="1"/>
    </xf>
    <xf numFmtId="3" fontId="11" fillId="4" borderId="66" xfId="13" applyNumberFormat="1" applyFont="1" applyFill="1" applyBorder="1" applyAlignment="1">
      <alignment horizontal="center" vertical="center" wrapText="1"/>
    </xf>
    <xf numFmtId="3" fontId="9" fillId="4" borderId="46" xfId="13" applyNumberFormat="1" applyFill="1" applyBorder="1" applyAlignment="1">
      <alignment horizontal="center"/>
    </xf>
    <xf numFmtId="3" fontId="9" fillId="4" borderId="60" xfId="13" applyNumberFormat="1" applyFill="1" applyBorder="1" applyAlignment="1">
      <alignment horizontal="center"/>
    </xf>
    <xf numFmtId="3" fontId="9" fillId="4" borderId="72" xfId="13" applyNumberFormat="1" applyFill="1" applyBorder="1" applyAlignment="1">
      <alignment horizontal="center" vertical="center" wrapText="1"/>
    </xf>
    <xf numFmtId="3" fontId="9" fillId="4" borderId="65" xfId="13" applyNumberFormat="1" applyFill="1" applyBorder="1" applyAlignment="1">
      <alignment horizontal="center" vertical="center" wrapText="1"/>
    </xf>
    <xf numFmtId="3" fontId="9" fillId="4" borderId="75" xfId="13" applyNumberFormat="1" applyFill="1" applyBorder="1" applyAlignment="1">
      <alignment horizontal="center"/>
    </xf>
    <xf numFmtId="3" fontId="9" fillId="4" borderId="62" xfId="13" applyNumberFormat="1" applyFill="1" applyBorder="1" applyAlignment="1">
      <alignment horizontal="center"/>
    </xf>
    <xf numFmtId="3" fontId="9" fillId="4" borderId="71" xfId="13" applyNumberFormat="1" applyFill="1" applyBorder="1" applyAlignment="1">
      <alignment horizontal="center"/>
    </xf>
    <xf numFmtId="3" fontId="9" fillId="4" borderId="75" xfId="13" applyNumberFormat="1" applyFill="1" applyBorder="1" applyAlignment="1">
      <alignment horizontal="center" wrapText="1"/>
    </xf>
    <xf numFmtId="3" fontId="9" fillId="4" borderId="62" xfId="13" applyNumberFormat="1" applyFill="1" applyBorder="1" applyAlignment="1">
      <alignment horizontal="center" wrapText="1"/>
    </xf>
    <xf numFmtId="3" fontId="9" fillId="4" borderId="71" xfId="13" applyNumberFormat="1" applyFill="1" applyBorder="1" applyAlignment="1">
      <alignment horizontal="center" wrapText="1"/>
    </xf>
    <xf numFmtId="3" fontId="9" fillId="4" borderId="69" xfId="13" applyNumberFormat="1" applyFill="1" applyBorder="1" applyAlignment="1">
      <alignment horizontal="center" wrapText="1"/>
    </xf>
    <xf numFmtId="3" fontId="9" fillId="4" borderId="54" xfId="13" applyNumberFormat="1" applyFill="1" applyBorder="1" applyAlignment="1">
      <alignment horizontal="center" wrapText="1"/>
    </xf>
    <xf numFmtId="3" fontId="9" fillId="4" borderId="30" xfId="13" applyNumberFormat="1" applyFill="1" applyBorder="1" applyAlignment="1">
      <alignment horizontal="center" vertical="center" wrapText="1"/>
    </xf>
    <xf numFmtId="3" fontId="18" fillId="0" borderId="33" xfId="13" applyNumberFormat="1" applyFont="1" applyBorder="1" applyAlignment="1">
      <alignment horizontal="center" vertical="center" wrapText="1"/>
    </xf>
    <xf numFmtId="3" fontId="18" fillId="0" borderId="28" xfId="13" applyNumberFormat="1" applyFont="1" applyBorder="1" applyAlignment="1">
      <alignment horizontal="center" vertical="center" wrapText="1"/>
    </xf>
    <xf numFmtId="3" fontId="18" fillId="0" borderId="32" xfId="13" applyNumberFormat="1" applyFont="1" applyBorder="1" applyAlignment="1">
      <alignment horizontal="center" vertical="center"/>
    </xf>
    <xf numFmtId="3" fontId="18" fillId="0" borderId="30" xfId="13" applyNumberFormat="1" applyFont="1" applyBorder="1" applyAlignment="1">
      <alignment horizontal="center" vertical="center"/>
    </xf>
    <xf numFmtId="3" fontId="9" fillId="4" borderId="2007" xfId="13" applyNumberFormat="1" applyFill="1" applyBorder="1" applyAlignment="1">
      <alignment horizontal="center" vertical="center" wrapText="1"/>
    </xf>
    <xf numFmtId="3" fontId="9" fillId="4" borderId="2015" xfId="13" applyNumberFormat="1" applyFill="1" applyBorder="1" applyAlignment="1">
      <alignment horizontal="center" vertical="center" wrapText="1"/>
    </xf>
    <xf numFmtId="3" fontId="9" fillId="4" borderId="2016" xfId="13" applyNumberFormat="1" applyFill="1" applyBorder="1" applyAlignment="1">
      <alignment horizontal="center" vertical="center" wrapText="1"/>
    </xf>
    <xf numFmtId="3" fontId="9" fillId="4" borderId="2017" xfId="13" applyNumberFormat="1" applyFill="1" applyBorder="1" applyAlignment="1">
      <alignment horizontal="center" vertical="center" wrapText="1"/>
    </xf>
    <xf numFmtId="3" fontId="9" fillId="4" borderId="2006" xfId="13" applyNumberFormat="1" applyFill="1" applyBorder="1" applyAlignment="1">
      <alignment horizontal="center" vertical="center" wrapText="1"/>
    </xf>
    <xf numFmtId="3" fontId="18" fillId="0" borderId="31" xfId="13" applyNumberFormat="1" applyFont="1" applyBorder="1" applyAlignment="1">
      <alignment horizontal="center" vertical="center" wrapText="1"/>
    </xf>
    <xf numFmtId="3" fontId="18" fillId="0" borderId="30" xfId="13" applyNumberFormat="1" applyFont="1" applyBorder="1" applyAlignment="1">
      <alignment horizontal="center" vertical="center" wrapText="1"/>
    </xf>
    <xf numFmtId="0" fontId="10" fillId="4" borderId="23" xfId="7" applyFont="1" applyFill="1" applyAlignment="1">
      <alignment horizontal="left" vertical="center" wrapText="1"/>
    </xf>
    <xf numFmtId="3" fontId="9" fillId="4" borderId="37" xfId="13" applyNumberFormat="1" applyFill="1" applyBorder="1" applyAlignment="1">
      <alignment horizontal="left" vertical="center" wrapText="1"/>
    </xf>
    <xf numFmtId="3" fontId="9" fillId="4" borderId="28" xfId="13" applyNumberFormat="1" applyFill="1" applyBorder="1" applyAlignment="1">
      <alignment horizontal="left" vertical="center" wrapText="1"/>
    </xf>
    <xf numFmtId="3" fontId="9" fillId="4" borderId="2018" xfId="13" applyNumberFormat="1" applyFill="1" applyBorder="1" applyAlignment="1">
      <alignment horizontal="left" vertical="center" wrapText="1"/>
    </xf>
    <xf numFmtId="3" fontId="9" fillId="4" borderId="36" xfId="13" applyNumberFormat="1" applyFill="1" applyBorder="1" applyAlignment="1">
      <alignment horizontal="center" vertical="center"/>
    </xf>
    <xf numFmtId="3" fontId="9" fillId="4" borderId="35" xfId="13" applyNumberFormat="1" applyFill="1" applyBorder="1" applyAlignment="1">
      <alignment horizontal="center" vertical="center"/>
    </xf>
    <xf numFmtId="3" fontId="9" fillId="4" borderId="34" xfId="13" applyNumberFormat="1" applyFill="1" applyBorder="1" applyAlignment="1">
      <alignment horizontal="center" vertical="center"/>
    </xf>
    <xf numFmtId="3" fontId="18" fillId="0" borderId="36" xfId="13" applyNumberFormat="1" applyFont="1" applyBorder="1" applyAlignment="1">
      <alignment horizontal="center" vertical="center"/>
    </xf>
    <xf numFmtId="3" fontId="18" fillId="0" borderId="35" xfId="13" applyNumberFormat="1" applyFont="1" applyBorder="1" applyAlignment="1">
      <alignment horizontal="center" vertical="center"/>
    </xf>
    <xf numFmtId="3" fontId="18" fillId="0" borderId="34" xfId="13" applyNumberFormat="1" applyFont="1" applyBorder="1" applyAlignment="1">
      <alignment horizontal="center" vertical="center"/>
    </xf>
    <xf numFmtId="3" fontId="9" fillId="4" borderId="33" xfId="13" applyNumberFormat="1" applyFill="1" applyBorder="1" applyAlignment="1">
      <alignment horizontal="center" vertical="center" wrapText="1"/>
    </xf>
    <xf numFmtId="3" fontId="9" fillId="4" borderId="28" xfId="13" applyNumberFormat="1" applyFill="1" applyBorder="1" applyAlignment="1">
      <alignment horizontal="center" vertical="center" wrapText="1"/>
    </xf>
    <xf numFmtId="3" fontId="9" fillId="4" borderId="2018" xfId="13" applyNumberFormat="1" applyFill="1" applyBorder="1" applyAlignment="1">
      <alignment horizontal="center" vertical="center" wrapText="1"/>
    </xf>
    <xf numFmtId="3" fontId="9" fillId="4" borderId="32" xfId="13" applyNumberFormat="1" applyFill="1" applyBorder="1" applyAlignment="1">
      <alignment horizontal="center" vertical="center"/>
    </xf>
    <xf numFmtId="3" fontId="9" fillId="4" borderId="30" xfId="13" applyNumberFormat="1" applyFill="1" applyBorder="1" applyAlignment="1">
      <alignment horizontal="center" vertical="center"/>
    </xf>
    <xf numFmtId="3" fontId="9" fillId="4" borderId="31" xfId="13" applyNumberFormat="1" applyFill="1" applyBorder="1" applyAlignment="1">
      <alignment horizontal="center" vertical="center" wrapText="1"/>
    </xf>
    <xf numFmtId="3" fontId="18" fillId="0" borderId="10" xfId="13" applyNumberFormat="1" applyFont="1" applyBorder="1" applyAlignment="1">
      <alignment horizontal="center" vertical="center" wrapText="1"/>
    </xf>
    <xf numFmtId="3" fontId="18" fillId="0" borderId="64" xfId="13" applyNumberFormat="1" applyFont="1" applyBorder="1" applyAlignment="1">
      <alignment horizontal="center" vertical="center" wrapText="1"/>
    </xf>
    <xf numFmtId="3" fontId="18" fillId="0" borderId="57" xfId="13" applyNumberFormat="1" applyFont="1" applyBorder="1" applyAlignment="1">
      <alignment horizontal="center" vertical="center" wrapText="1"/>
    </xf>
    <xf numFmtId="3" fontId="18" fillId="0" borderId="2" xfId="13" applyNumberFormat="1" applyFont="1" applyBorder="1" applyAlignment="1">
      <alignment horizontal="center" vertical="center" wrapText="1"/>
    </xf>
    <xf numFmtId="3" fontId="18" fillId="0" borderId="74" xfId="13" applyNumberFormat="1" applyFont="1" applyBorder="1" applyAlignment="1">
      <alignment horizontal="center" vertical="center" wrapText="1"/>
    </xf>
    <xf numFmtId="3" fontId="18" fillId="0" borderId="61" xfId="13" applyNumberFormat="1" applyFont="1" applyBorder="1" applyAlignment="1">
      <alignment horizontal="center" vertical="center" wrapText="1"/>
    </xf>
    <xf numFmtId="3" fontId="18" fillId="0" borderId="14" xfId="13" applyNumberFormat="1" applyFont="1" applyBorder="1" applyAlignment="1">
      <alignment horizontal="center" vertical="center" wrapText="1"/>
    </xf>
    <xf numFmtId="3" fontId="18" fillId="0" borderId="70" xfId="13" applyNumberFormat="1" applyFont="1" applyBorder="1" applyAlignment="1">
      <alignment horizontal="center" vertical="center" wrapText="1"/>
    </xf>
    <xf numFmtId="3" fontId="18" fillId="0" borderId="66" xfId="13" applyNumberFormat="1" applyFont="1" applyBorder="1" applyAlignment="1">
      <alignment horizontal="center" vertical="center" wrapText="1"/>
    </xf>
    <xf numFmtId="0" fontId="9" fillId="0" borderId="22" xfId="39" applyBorder="1" applyAlignment="1" applyProtection="1">
      <alignment horizontal="left" wrapText="1"/>
      <protection locked="0"/>
    </xf>
    <xf numFmtId="0" fontId="10" fillId="0" borderId="57" xfId="39" applyFont="1" applyBorder="1" applyAlignment="1">
      <alignment horizontal="left" vertical="center" wrapText="1"/>
    </xf>
    <xf numFmtId="0" fontId="41" fillId="0" borderId="57" xfId="39" applyFont="1" applyBorder="1" applyAlignment="1">
      <alignment horizontal="left" vertical="center" wrapText="1"/>
    </xf>
    <xf numFmtId="3" fontId="9" fillId="0" borderId="60" xfId="39" applyNumberFormat="1" applyBorder="1" applyAlignment="1" applyProtection="1">
      <alignment horizontal="center" vertical="top" wrapText="1"/>
      <protection locked="0"/>
    </xf>
    <xf numFmtId="3" fontId="9" fillId="0" borderId="22" xfId="39" applyNumberFormat="1" applyBorder="1" applyAlignment="1" applyProtection="1">
      <alignment horizontal="center" vertical="top" wrapText="1"/>
      <protection locked="0"/>
    </xf>
    <xf numFmtId="3" fontId="9" fillId="0" borderId="2" xfId="39" applyNumberFormat="1" applyBorder="1" applyAlignment="1" applyProtection="1">
      <alignment horizontal="center" wrapText="1"/>
      <protection locked="0"/>
    </xf>
    <xf numFmtId="3" fontId="9" fillId="0" borderId="2013" xfId="39" applyNumberFormat="1" applyBorder="1" applyAlignment="1" applyProtection="1">
      <alignment horizontal="center" wrapText="1"/>
      <protection locked="0"/>
    </xf>
    <xf numFmtId="3" fontId="9" fillId="0" borderId="10" xfId="39" applyNumberFormat="1" applyBorder="1" applyAlignment="1" applyProtection="1">
      <alignment horizontal="center" wrapText="1"/>
      <protection locked="0"/>
    </xf>
    <xf numFmtId="3" fontId="9" fillId="0" borderId="57" xfId="39" applyNumberFormat="1" applyBorder="1" applyAlignment="1" applyProtection="1">
      <alignment horizontal="center" wrapText="1"/>
      <protection locked="0"/>
    </xf>
    <xf numFmtId="3" fontId="9" fillId="0" borderId="10" xfId="39" applyNumberFormat="1" applyBorder="1" applyAlignment="1" applyProtection="1">
      <alignment horizontal="center"/>
      <protection locked="0"/>
    </xf>
    <xf numFmtId="3" fontId="9" fillId="0" borderId="57" xfId="39" applyNumberFormat="1" applyBorder="1" applyAlignment="1" applyProtection="1">
      <alignment horizontal="center"/>
      <protection locked="0"/>
    </xf>
    <xf numFmtId="3" fontId="9" fillId="0" borderId="14" xfId="39" applyNumberFormat="1" applyBorder="1" applyAlignment="1" applyProtection="1">
      <alignment horizontal="center"/>
      <protection locked="0"/>
    </xf>
    <xf numFmtId="3" fontId="9" fillId="0" borderId="66" xfId="39" applyNumberFormat="1" applyBorder="1" applyAlignment="1" applyProtection="1">
      <alignment horizontal="center"/>
      <protection locked="0"/>
    </xf>
    <xf numFmtId="0" fontId="11" fillId="0" borderId="2005" xfId="39" applyFont="1" applyBorder="1" applyAlignment="1">
      <alignment horizontal="left" vertical="center" wrapText="1"/>
    </xf>
    <xf numFmtId="0" fontId="11" fillId="0" borderId="2014" xfId="39" applyFont="1" applyBorder="1" applyAlignment="1">
      <alignment horizontal="left" vertical="center" wrapText="1"/>
    </xf>
    <xf numFmtId="3" fontId="9" fillId="0" borderId="22" xfId="39" applyNumberFormat="1" applyBorder="1" applyAlignment="1">
      <alignment horizontal="left" wrapText="1"/>
    </xf>
    <xf numFmtId="3" fontId="9" fillId="0" borderId="17" xfId="39" applyNumberFormat="1" applyBorder="1" applyAlignment="1">
      <alignment horizontal="left" wrapText="1"/>
    </xf>
    <xf numFmtId="3" fontId="9" fillId="0" borderId="2007" xfId="39" applyNumberFormat="1" applyBorder="1" applyAlignment="1">
      <alignment horizontal="left" wrapText="1"/>
    </xf>
    <xf numFmtId="3" fontId="9" fillId="0" borderId="2006" xfId="39" applyNumberFormat="1" applyBorder="1" applyAlignment="1">
      <alignment horizontal="left" wrapText="1"/>
    </xf>
    <xf numFmtId="3" fontId="9" fillId="0" borderId="57" xfId="39" applyNumberFormat="1" applyBorder="1" applyAlignment="1">
      <alignment horizontal="left" wrapText="1"/>
    </xf>
    <xf numFmtId="3" fontId="9" fillId="0" borderId="66" xfId="39" applyNumberFormat="1" applyBorder="1" applyAlignment="1">
      <alignment horizontal="left" wrapText="1"/>
    </xf>
    <xf numFmtId="3" fontId="9" fillId="0" borderId="2003" xfId="39" applyNumberFormat="1" applyBorder="1" applyAlignment="1" applyProtection="1">
      <alignment horizontal="center" vertical="top" wrapText="1"/>
      <protection locked="0"/>
    </xf>
    <xf numFmtId="3" fontId="9" fillId="0" borderId="17" xfId="39" applyNumberFormat="1" applyBorder="1" applyAlignment="1" applyProtection="1">
      <alignment horizontal="center" vertical="top" wrapText="1"/>
      <protection locked="0"/>
    </xf>
    <xf numFmtId="3" fontId="9" fillId="0" borderId="58" xfId="39" applyNumberFormat="1" applyBorder="1" applyAlignment="1" applyProtection="1">
      <alignment horizontal="center" vertical="top" wrapText="1"/>
      <protection locked="0"/>
    </xf>
    <xf numFmtId="0" fontId="9" fillId="0" borderId="64" xfId="39" applyAlignment="1">
      <alignment horizontal="left"/>
    </xf>
    <xf numFmtId="167" fontId="9" fillId="0" borderId="57" xfId="39" applyNumberFormat="1" applyBorder="1" applyAlignment="1" applyProtection="1">
      <alignment horizontal="left" vertical="center" wrapText="1"/>
      <protection locked="0"/>
    </xf>
    <xf numFmtId="167" fontId="9" fillId="0" borderId="66" xfId="39" applyNumberFormat="1" applyBorder="1" applyAlignment="1" applyProtection="1">
      <alignment horizontal="left" vertical="center" wrapText="1"/>
      <protection locked="0"/>
    </xf>
    <xf numFmtId="1" fontId="11" fillId="0" borderId="54" xfId="39" applyNumberFormat="1" applyFont="1" applyBorder="1" applyAlignment="1" applyProtection="1">
      <alignment horizontal="left" vertical="center"/>
      <protection locked="0"/>
    </xf>
    <xf numFmtId="3" fontId="9" fillId="0" borderId="40" xfId="39" applyNumberFormat="1" applyBorder="1" applyAlignment="1" applyProtection="1">
      <alignment horizontal="center" vertical="top" wrapText="1"/>
      <protection locked="0"/>
    </xf>
    <xf numFmtId="3" fontId="9" fillId="0" borderId="20" xfId="39" applyNumberFormat="1" applyBorder="1" applyAlignment="1" applyProtection="1">
      <alignment horizontal="center" vertical="top" wrapText="1"/>
      <protection locked="0"/>
    </xf>
    <xf numFmtId="3" fontId="9" fillId="0" borderId="22" xfId="39" applyNumberFormat="1" applyBorder="1" applyAlignment="1">
      <alignment horizontal="left" vertical="center" wrapText="1"/>
    </xf>
    <xf numFmtId="3" fontId="9" fillId="0" borderId="17" xfId="39" applyNumberFormat="1" applyBorder="1" applyAlignment="1">
      <alignment horizontal="left" vertical="center" wrapText="1"/>
    </xf>
    <xf numFmtId="3" fontId="9" fillId="0" borderId="2007" xfId="39" applyNumberFormat="1" applyBorder="1" applyAlignment="1">
      <alignment horizontal="left" vertical="center" wrapText="1"/>
    </xf>
    <xf numFmtId="3" fontId="9" fillId="0" borderId="57" xfId="39" applyNumberFormat="1" applyBorder="1" applyAlignment="1">
      <alignment horizontal="left" vertical="center" wrapText="1"/>
    </xf>
    <xf numFmtId="3" fontId="9" fillId="0" borderId="2003" xfId="39" applyNumberFormat="1" applyBorder="1" applyAlignment="1" applyProtection="1">
      <alignment horizontal="center" vertical="center" wrapText="1"/>
      <protection locked="0"/>
    </xf>
    <xf numFmtId="3" fontId="9" fillId="0" borderId="60" xfId="39" applyNumberFormat="1" applyBorder="1" applyAlignment="1" applyProtection="1">
      <alignment horizontal="center" vertical="center" wrapText="1"/>
      <protection locked="0"/>
    </xf>
    <xf numFmtId="3" fontId="9" fillId="0" borderId="58" xfId="39" applyNumberFormat="1" applyBorder="1" applyAlignment="1" applyProtection="1">
      <alignment horizontal="center" vertical="center" wrapText="1"/>
      <protection locked="0"/>
    </xf>
    <xf numFmtId="3" fontId="9" fillId="0" borderId="22" xfId="39" applyNumberFormat="1" applyBorder="1" applyAlignment="1" applyProtection="1">
      <alignment horizontal="center" vertical="center" wrapText="1"/>
      <protection locked="0"/>
    </xf>
    <xf numFmtId="3" fontId="9" fillId="0" borderId="17" xfId="39" applyNumberFormat="1" applyBorder="1" applyAlignment="1" applyProtection="1">
      <alignment horizontal="center" vertical="center" wrapText="1"/>
      <protection locked="0"/>
    </xf>
    <xf numFmtId="3" fontId="9" fillId="0" borderId="2007" xfId="39" applyNumberFormat="1" applyBorder="1" applyAlignment="1" applyProtection="1">
      <alignment horizontal="center" wrapText="1"/>
      <protection locked="0"/>
    </xf>
    <xf numFmtId="3" fontId="9" fillId="0" borderId="72" xfId="39" applyNumberFormat="1" applyBorder="1" applyAlignment="1" applyProtection="1">
      <alignment horizontal="center" textRotation="90" wrapText="1"/>
      <protection locked="0"/>
    </xf>
    <xf numFmtId="0" fontId="42" fillId="0" borderId="2006" xfId="39" applyFont="1" applyBorder="1" applyAlignment="1" applyProtection="1">
      <alignment horizontal="center" wrapText="1"/>
      <protection locked="0"/>
    </xf>
    <xf numFmtId="0" fontId="42" fillId="0" borderId="72" xfId="39" applyFont="1" applyBorder="1" applyAlignment="1" applyProtection="1">
      <alignment horizontal="center" wrapText="1"/>
      <protection locked="0"/>
    </xf>
    <xf numFmtId="1" fontId="11" fillId="0" borderId="67" xfId="39" applyNumberFormat="1" applyFont="1" applyBorder="1" applyAlignment="1" applyProtection="1">
      <alignment horizontal="left" vertical="center"/>
      <protection locked="0"/>
    </xf>
    <xf numFmtId="3" fontId="9" fillId="0" borderId="2006" xfId="39" applyNumberFormat="1" applyBorder="1" applyAlignment="1" applyProtection="1">
      <alignment horizontal="center"/>
      <protection locked="0"/>
    </xf>
    <xf numFmtId="3" fontId="9" fillId="0" borderId="72" xfId="39" applyNumberFormat="1" applyBorder="1" applyAlignment="1" applyProtection="1">
      <alignment horizontal="center" textRotation="90"/>
      <protection locked="0"/>
    </xf>
    <xf numFmtId="3" fontId="9" fillId="0" borderId="2006" xfId="39" applyNumberFormat="1" applyBorder="1" applyAlignment="1" applyProtection="1">
      <alignment horizontal="center" textRotation="90" wrapText="1"/>
      <protection locked="0"/>
    </xf>
    <xf numFmtId="169" fontId="9" fillId="0" borderId="72" xfId="39" applyNumberFormat="1" applyBorder="1" applyAlignment="1" applyProtection="1">
      <alignment horizontal="center" textRotation="90"/>
      <protection locked="0"/>
    </xf>
    <xf numFmtId="169" fontId="9" fillId="0" borderId="45" xfId="39" applyNumberFormat="1" applyBorder="1" applyAlignment="1" applyProtection="1">
      <alignment horizontal="center" textRotation="90" wrapText="1"/>
      <protection locked="0"/>
    </xf>
    <xf numFmtId="169" fontId="9" fillId="0" borderId="72" xfId="39" applyNumberFormat="1" applyBorder="1" applyAlignment="1" applyProtection="1">
      <alignment horizontal="center" textRotation="90" wrapText="1"/>
      <protection locked="0"/>
    </xf>
    <xf numFmtId="169" fontId="42" fillId="0" borderId="45" xfId="39" applyNumberFormat="1" applyFont="1" applyBorder="1" applyAlignment="1" applyProtection="1">
      <alignment horizontal="center" wrapText="1"/>
      <protection locked="0"/>
    </xf>
    <xf numFmtId="169" fontId="42" fillId="0" borderId="72" xfId="39" applyNumberFormat="1" applyFont="1" applyBorder="1" applyAlignment="1" applyProtection="1">
      <alignment horizontal="center" wrapText="1"/>
      <protection locked="0"/>
    </xf>
    <xf numFmtId="0" fontId="11" fillId="0" borderId="54" xfId="39" applyFont="1" applyBorder="1" applyAlignment="1">
      <alignment horizontal="left" vertical="center" wrapText="1"/>
    </xf>
    <xf numFmtId="0" fontId="11" fillId="0" borderId="67" xfId="39" applyFont="1" applyBorder="1" applyAlignment="1">
      <alignment horizontal="left" vertical="center" wrapText="1"/>
    </xf>
    <xf numFmtId="3" fontId="9" fillId="0" borderId="9" xfId="39" applyNumberFormat="1" applyBorder="1" applyAlignment="1" applyProtection="1">
      <alignment horizontal="center"/>
      <protection locked="0"/>
    </xf>
    <xf numFmtId="3" fontId="9" fillId="0" borderId="12" xfId="39" applyNumberFormat="1" applyBorder="1" applyAlignment="1" applyProtection="1">
      <alignment horizontal="center"/>
      <protection locked="0"/>
    </xf>
    <xf numFmtId="3" fontId="9" fillId="0" borderId="62" xfId="39" applyNumberFormat="1" applyBorder="1" applyAlignment="1" applyProtection="1">
      <alignment horizontal="center" wrapText="1"/>
      <protection locked="0"/>
    </xf>
    <xf numFmtId="3" fontId="9" fillId="0" borderId="75" xfId="39" applyNumberFormat="1" applyBorder="1" applyAlignment="1" applyProtection="1">
      <alignment horizontal="center" wrapText="1"/>
      <protection locked="0"/>
    </xf>
    <xf numFmtId="3" fontId="9" fillId="0" borderId="62" xfId="39" applyNumberFormat="1" applyBorder="1" applyAlignment="1" applyProtection="1">
      <alignment horizontal="center"/>
      <protection locked="0"/>
    </xf>
    <xf numFmtId="3" fontId="9" fillId="0" borderId="91" xfId="39" applyNumberFormat="1" applyBorder="1" applyAlignment="1" applyProtection="1">
      <alignment horizontal="center" vertical="center" wrapText="1"/>
      <protection locked="0"/>
    </xf>
    <xf numFmtId="3" fontId="9" fillId="0" borderId="59" xfId="39" applyNumberFormat="1" applyBorder="1" applyAlignment="1" applyProtection="1">
      <alignment horizontal="center" vertical="center" wrapText="1"/>
      <protection locked="0"/>
    </xf>
    <xf numFmtId="3" fontId="9" fillId="0" borderId="46" xfId="39" applyNumberFormat="1" applyBorder="1" applyAlignment="1" applyProtection="1">
      <alignment horizontal="center" vertical="center" wrapText="1"/>
      <protection locked="0"/>
    </xf>
    <xf numFmtId="3" fontId="9" fillId="0" borderId="64" xfId="39" applyNumberFormat="1" applyAlignment="1">
      <alignment horizontal="left" vertical="center" wrapText="1"/>
    </xf>
    <xf numFmtId="3" fontId="9" fillId="0" borderId="70" xfId="39" applyNumberFormat="1" applyBorder="1" applyAlignment="1">
      <alignment horizontal="left" vertical="center" wrapText="1"/>
    </xf>
    <xf numFmtId="3" fontId="9" fillId="0" borderId="62" xfId="39" applyNumberFormat="1" applyBorder="1" applyAlignment="1">
      <alignment horizontal="left" vertical="center" wrapText="1"/>
    </xf>
    <xf numFmtId="3" fontId="9" fillId="0" borderId="71" xfId="39" applyNumberFormat="1" applyBorder="1" applyAlignment="1">
      <alignment horizontal="left" vertical="center" wrapText="1"/>
    </xf>
    <xf numFmtId="3" fontId="9" fillId="0" borderId="7" xfId="39" applyNumberFormat="1" applyBorder="1" applyAlignment="1" applyProtection="1">
      <alignment horizontal="center" vertical="center" wrapText="1"/>
      <protection locked="0"/>
    </xf>
    <xf numFmtId="3" fontId="9" fillId="0" borderId="62" xfId="39" applyNumberFormat="1" applyBorder="1" applyAlignment="1" applyProtection="1">
      <alignment horizontal="center" vertical="center" wrapText="1"/>
      <protection locked="0"/>
    </xf>
    <xf numFmtId="0" fontId="9" fillId="0" borderId="2011" xfId="41" applyBorder="1" applyAlignment="1">
      <alignment horizontal="center"/>
    </xf>
    <xf numFmtId="0" fontId="9" fillId="0" borderId="284" xfId="41" applyBorder="1" applyAlignment="1">
      <alignment horizontal="center"/>
    </xf>
    <xf numFmtId="0" fontId="9" fillId="0" borderId="64" xfId="41" applyAlignment="1">
      <alignment horizontal="left" wrapText="1"/>
    </xf>
    <xf numFmtId="3" fontId="11" fillId="0" borderId="40" xfId="41" applyNumberFormat="1" applyFont="1" applyBorder="1" applyAlignment="1">
      <alignment horizontal="center" wrapText="1"/>
    </xf>
    <xf numFmtId="3" fontId="11" fillId="0" borderId="2016" xfId="41" applyNumberFormat="1" applyFont="1" applyBorder="1" applyAlignment="1">
      <alignment horizontal="center" wrapText="1"/>
    </xf>
    <xf numFmtId="3" fontId="11" fillId="0" borderId="2017" xfId="41" applyNumberFormat="1" applyFont="1" applyBorder="1" applyAlignment="1">
      <alignment horizontal="center" wrapText="1"/>
    </xf>
    <xf numFmtId="3" fontId="11" fillId="0" borderId="17" xfId="41" applyNumberFormat="1" applyFont="1" applyBorder="1" applyAlignment="1">
      <alignment horizontal="center" wrapText="1"/>
    </xf>
    <xf numFmtId="3" fontId="11" fillId="0" borderId="2006" xfId="41" applyNumberFormat="1" applyFont="1" applyBorder="1" applyAlignment="1">
      <alignment horizontal="center" wrapText="1"/>
    </xf>
    <xf numFmtId="3" fontId="11" fillId="0" borderId="66" xfId="41" applyNumberFormat="1" applyFont="1" applyBorder="1" applyAlignment="1">
      <alignment horizontal="center" wrapText="1"/>
    </xf>
    <xf numFmtId="0" fontId="9" fillId="0" borderId="22" xfId="41" applyBorder="1" applyAlignment="1">
      <alignment horizontal="center" wrapText="1"/>
    </xf>
    <xf numFmtId="0" fontId="9" fillId="0" borderId="2007" xfId="41" applyBorder="1" applyAlignment="1">
      <alignment horizontal="center" wrapText="1"/>
    </xf>
    <xf numFmtId="0" fontId="9" fillId="0" borderId="57" xfId="41" applyBorder="1" applyAlignment="1">
      <alignment horizontal="center" wrapText="1"/>
    </xf>
    <xf numFmtId="0" fontId="9" fillId="0" borderId="17" xfId="41" applyBorder="1" applyAlignment="1">
      <alignment horizontal="center" wrapText="1"/>
    </xf>
    <xf numFmtId="0" fontId="9" fillId="0" borderId="2006" xfId="41" applyBorder="1" applyAlignment="1">
      <alignment horizontal="center" wrapText="1"/>
    </xf>
    <xf numFmtId="0" fontId="9" fillId="0" borderId="66" xfId="41" applyBorder="1" applyAlignment="1">
      <alignment horizontal="center" wrapText="1"/>
    </xf>
    <xf numFmtId="0" fontId="9" fillId="0" borderId="2003" xfId="41" applyBorder="1" applyAlignment="1">
      <alignment horizontal="center"/>
    </xf>
    <xf numFmtId="0" fontId="11" fillId="0" borderId="60" xfId="41" applyFont="1" applyBorder="1" applyAlignment="1">
      <alignment horizontal="center"/>
    </xf>
    <xf numFmtId="0" fontId="11" fillId="0" borderId="58" xfId="41" applyFont="1" applyBorder="1" applyAlignment="1">
      <alignment horizontal="center"/>
    </xf>
    <xf numFmtId="0" fontId="11" fillId="0" borderId="288" xfId="41" applyFont="1" applyBorder="1" applyAlignment="1">
      <alignment horizontal="center"/>
    </xf>
    <xf numFmtId="0" fontId="11" fillId="0" borderId="284" xfId="41" applyFont="1" applyBorder="1" applyAlignment="1">
      <alignment horizontal="center"/>
    </xf>
    <xf numFmtId="0" fontId="9" fillId="0" borderId="288" xfId="41" applyBorder="1" applyAlignment="1">
      <alignment horizontal="center"/>
    </xf>
    <xf numFmtId="165" fontId="10" fillId="0" borderId="57" xfId="36" applyNumberFormat="1" applyFont="1" applyBorder="1" applyAlignment="1">
      <alignment horizontal="left" vertical="center" wrapText="1"/>
    </xf>
    <xf numFmtId="165" fontId="11" fillId="0" borderId="17" xfId="36" applyNumberFormat="1" applyFont="1" applyBorder="1" applyAlignment="1">
      <alignment horizontal="left"/>
    </xf>
    <xf numFmtId="165" fontId="11" fillId="0" borderId="2006" xfId="36" applyNumberFormat="1" applyFont="1" applyBorder="1" applyAlignment="1">
      <alignment horizontal="left"/>
    </xf>
    <xf numFmtId="165" fontId="11" fillId="0" borderId="66" xfId="36" applyNumberFormat="1" applyFont="1" applyBorder="1" applyAlignment="1">
      <alignment horizontal="left"/>
    </xf>
    <xf numFmtId="0" fontId="9" fillId="0" borderId="2003" xfId="36" applyNumberFormat="1" applyFont="1" applyBorder="1" applyAlignment="1">
      <alignment horizontal="center" vertical="center" wrapText="1"/>
    </xf>
    <xf numFmtId="0" fontId="11" fillId="0" borderId="60" xfId="36" applyNumberFormat="1" applyFont="1" applyBorder="1" applyAlignment="1">
      <alignment horizontal="center" vertical="center" wrapText="1"/>
    </xf>
    <xf numFmtId="0" fontId="11" fillId="0" borderId="58" xfId="36" applyNumberFormat="1" applyFont="1" applyBorder="1" applyAlignment="1">
      <alignment horizontal="center" vertical="center" wrapText="1"/>
    </xf>
    <xf numFmtId="0" fontId="9" fillId="0" borderId="2003" xfId="36" applyNumberFormat="1" applyFont="1" applyBorder="1" applyAlignment="1">
      <alignment horizontal="center" wrapText="1"/>
    </xf>
    <xf numFmtId="0" fontId="11" fillId="0" borderId="60" xfId="36" applyNumberFormat="1" applyFont="1" applyBorder="1" applyAlignment="1">
      <alignment horizontal="center" wrapText="1"/>
    </xf>
    <xf numFmtId="165" fontId="11" fillId="0" borderId="2015" xfId="36" applyNumberFormat="1" applyFont="1" applyBorder="1" applyAlignment="1">
      <alignment horizontal="center"/>
    </xf>
    <xf numFmtId="165" fontId="11" fillId="0" borderId="2017" xfId="36" applyNumberFormat="1" applyFont="1" applyBorder="1" applyAlignment="1">
      <alignment horizontal="center"/>
    </xf>
    <xf numFmtId="0" fontId="9" fillId="0" borderId="288" xfId="39" applyBorder="1" applyAlignment="1">
      <alignment horizontal="center" wrapText="1"/>
    </xf>
    <xf numFmtId="0" fontId="11" fillId="0" borderId="288" xfId="39" applyFont="1" applyBorder="1" applyAlignment="1">
      <alignment horizontal="center" wrapText="1"/>
    </xf>
    <xf numFmtId="0" fontId="11" fillId="0" borderId="284" xfId="39" applyFont="1" applyBorder="1" applyAlignment="1">
      <alignment horizontal="center" wrapText="1"/>
    </xf>
    <xf numFmtId="0" fontId="9" fillId="0" borderId="2011" xfId="39" applyBorder="1" applyAlignment="1">
      <alignment horizontal="center" wrapText="1"/>
    </xf>
    <xf numFmtId="165" fontId="10" fillId="0" borderId="57" xfId="36" applyNumberFormat="1" applyFont="1" applyBorder="1" applyAlignment="1">
      <alignment vertical="center" wrapText="1"/>
    </xf>
    <xf numFmtId="0" fontId="9" fillId="0" borderId="2004" xfId="36" applyNumberFormat="1" applyFont="1" applyBorder="1" applyAlignment="1">
      <alignment horizontal="center" vertical="center" wrapText="1"/>
    </xf>
    <xf numFmtId="0" fontId="11" fillId="0" borderId="2005" xfId="36" applyNumberFormat="1" applyFont="1" applyBorder="1" applyAlignment="1">
      <alignment horizontal="center" vertical="center" wrapText="1"/>
    </xf>
    <xf numFmtId="0" fontId="11" fillId="0" borderId="2014" xfId="36" applyNumberFormat="1" applyFont="1" applyBorder="1" applyAlignment="1">
      <alignment horizontal="center" vertical="center" wrapText="1"/>
    </xf>
    <xf numFmtId="0" fontId="11" fillId="0" borderId="58" xfId="36" applyNumberFormat="1" applyFont="1" applyBorder="1" applyAlignment="1">
      <alignment horizontal="center" wrapText="1"/>
    </xf>
  </cellXfs>
  <cellStyles count="50">
    <cellStyle name="Comma" xfId="34" builtinId="3"/>
    <cellStyle name="Comma 2" xfId="16" xr:uid="{00000000-0005-0000-0000-000001000000}"/>
    <cellStyle name="Comma 2 2" xfId="2" xr:uid="{00000000-0005-0000-0000-000002000000}"/>
    <cellStyle name="Comma 2 2 2" xfId="10" xr:uid="{00000000-0005-0000-0000-000003000000}"/>
    <cellStyle name="Comma 2 2 3" xfId="25" xr:uid="{00000000-0005-0000-0000-000004000000}"/>
    <cellStyle name="Comma 2 2 4" xfId="31" xr:uid="{00000000-0005-0000-0000-000005000000}"/>
    <cellStyle name="Comma 2 3" xfId="17" xr:uid="{00000000-0005-0000-0000-000006000000}"/>
    <cellStyle name="Comma 2 4" xfId="20" xr:uid="{00000000-0005-0000-0000-000007000000}"/>
    <cellStyle name="Comma 3" xfId="14" xr:uid="{00000000-0005-0000-0000-000008000000}"/>
    <cellStyle name="Comma 3 2" xfId="18" xr:uid="{00000000-0005-0000-0000-000009000000}"/>
    <cellStyle name="Comma 4" xfId="36" xr:uid="{00000000-0005-0000-0000-00000A000000}"/>
    <cellStyle name="Comma 4 2" xfId="48" xr:uid="{D659E412-7848-4646-9B13-50F1B767D744}"/>
    <cellStyle name="Comma 5" xfId="44" xr:uid="{00000000-0005-0000-0000-00000B000000}"/>
    <cellStyle name="Normal" xfId="0" builtinId="0"/>
    <cellStyle name="Normal 10" xfId="47" xr:uid="{0912784E-E7B5-487B-9E98-949F0C9B2D54}"/>
    <cellStyle name="Normal 2" xfId="6" xr:uid="{00000000-0005-0000-0000-00000D000000}"/>
    <cellStyle name="Normal 2 2" xfId="3" xr:uid="{00000000-0005-0000-0000-00000E000000}"/>
    <cellStyle name="Normal 2 2 2" xfId="11" xr:uid="{00000000-0005-0000-0000-00000F000000}"/>
    <cellStyle name="Normal 2 2 3" xfId="32" xr:uid="{00000000-0005-0000-0000-000010000000}"/>
    <cellStyle name="Normal 2 2 4" xfId="39" xr:uid="{00000000-0005-0000-0000-000011000000}"/>
    <cellStyle name="Normal 2 3" xfId="13" xr:uid="{00000000-0005-0000-0000-000012000000}"/>
    <cellStyle name="Normal 2 3 2" xfId="28" xr:uid="{00000000-0005-0000-0000-000013000000}"/>
    <cellStyle name="Normal 3" xfId="1" xr:uid="{00000000-0005-0000-0000-000014000000}"/>
    <cellStyle name="Normal 3 2" xfId="8" xr:uid="{00000000-0005-0000-0000-000015000000}"/>
    <cellStyle name="Normal 3 2 2" xfId="24" xr:uid="{00000000-0005-0000-0000-000016000000}"/>
    <cellStyle name="Normal 3 3" xfId="22" xr:uid="{00000000-0005-0000-0000-000017000000}"/>
    <cellStyle name="Normal 3 4" xfId="29" xr:uid="{00000000-0005-0000-0000-000018000000}"/>
    <cellStyle name="Normal 4" xfId="7" xr:uid="{00000000-0005-0000-0000-000019000000}"/>
    <cellStyle name="Normal 4 2" xfId="15" xr:uid="{00000000-0005-0000-0000-00001A000000}"/>
    <cellStyle name="Normal 4 3" xfId="19" xr:uid="{00000000-0005-0000-0000-00001B000000}"/>
    <cellStyle name="Normal 4 4" xfId="23" xr:uid="{00000000-0005-0000-0000-00001C000000}"/>
    <cellStyle name="Normal 4 5" xfId="27" xr:uid="{00000000-0005-0000-0000-00001D000000}"/>
    <cellStyle name="Normal 5" xfId="21" xr:uid="{00000000-0005-0000-0000-00001E000000}"/>
    <cellStyle name="Normal 6" xfId="26" xr:uid="{00000000-0005-0000-0000-00001F000000}"/>
    <cellStyle name="Normal 7" xfId="35" xr:uid="{00000000-0005-0000-0000-000020000000}"/>
    <cellStyle name="Normal 8" xfId="43" xr:uid="{00000000-0005-0000-0000-000021000000}"/>
    <cellStyle name="Normal 9" xfId="41" xr:uid="{00000000-0005-0000-0000-000022000000}"/>
    <cellStyle name="Normal 9 2" xfId="46" xr:uid="{7FE92734-75A1-4282-B661-984D33D45224}"/>
    <cellStyle name="Normal_Book2 2 2" xfId="12" xr:uid="{00000000-0005-0000-0000-000023000000}"/>
    <cellStyle name="Normal_clienttype" xfId="37" xr:uid="{00000000-0005-0000-0000-000024000000}"/>
    <cellStyle name="Normal_Frost_2004_RMjf" xfId="40" xr:uid="{00000000-0005-0000-0000-000025000000}"/>
    <cellStyle name="Normal_Pregs averted tables revision final 2" xfId="33" xr:uid="{00000000-0005-0000-0000-000026000000}"/>
    <cellStyle name="Percent" xfId="5" builtinId="5"/>
    <cellStyle name="Percent 2" xfId="38" xr:uid="{00000000-0005-0000-0000-000028000000}"/>
    <cellStyle name="Percent 3" xfId="4" xr:uid="{00000000-0005-0000-0000-000029000000}"/>
    <cellStyle name="Percent 3 2" xfId="9" xr:uid="{00000000-0005-0000-0000-00002A000000}"/>
    <cellStyle name="Percent 3 3" xfId="30" xr:uid="{00000000-0005-0000-0000-00002B000000}"/>
    <cellStyle name="Percent 5" xfId="45" xr:uid="{00000000-0005-0000-0000-00002C000000}"/>
    <cellStyle name="Percent 6" xfId="42" xr:uid="{00000000-0005-0000-0000-00002D000000}"/>
    <cellStyle name="Percent 6 2" xfId="49" xr:uid="{65826A82-EADD-4B70-8E4F-9E7598DFD8AB}"/>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336550</xdr:colOff>
      <xdr:row>6</xdr:row>
      <xdr:rowOff>177800</xdr:rowOff>
    </xdr:to>
    <xdr:pic>
      <xdr:nvPicPr>
        <xdr:cNvPr id="2" name="Picture 1">
          <a:extLst>
            <a:ext uri="{FF2B5EF4-FFF2-40B4-BE49-F238E27FC236}">
              <a16:creationId xmlns:a16="http://schemas.microsoft.com/office/drawing/2014/main" id="{97568844-1CB8-458E-8B73-E719BB7BE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4150"/>
          <a:ext cx="946150" cy="1098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152400</xdr:colOff>
      <xdr:row>7</xdr:row>
      <xdr:rowOff>390525</xdr:rowOff>
    </xdr:from>
    <xdr:to>
      <xdr:col>10</xdr:col>
      <xdr:colOff>228600</xdr:colOff>
      <xdr:row>7</xdr:row>
      <xdr:rowOff>390526</xdr:rowOff>
    </xdr:to>
    <xdr:cxnSp macro="">
      <xdr:nvCxnSpPr>
        <xdr:cNvPr id="2" name="Straight Connector 1">
          <a:extLst>
            <a:ext uri="{FF2B5EF4-FFF2-40B4-BE49-F238E27FC236}">
              <a16:creationId xmlns:a16="http://schemas.microsoft.com/office/drawing/2014/main" id="{9203F92B-315E-413B-897E-AD2AFAF01865}"/>
            </a:ext>
          </a:extLst>
        </xdr:cNvPr>
        <xdr:cNvCxnSpPr/>
      </xdr:nvCxnSpPr>
      <xdr:spPr>
        <a:xfrm flipV="1">
          <a:off x="7639050" y="1209675"/>
          <a:ext cx="76200" cy="1"/>
        </a:xfrm>
        <a:prstGeom prst="line">
          <a:avLst/>
        </a:prstGeom>
        <a:ln>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152400</xdr:colOff>
      <xdr:row>7</xdr:row>
      <xdr:rowOff>390525</xdr:rowOff>
    </xdr:from>
    <xdr:to>
      <xdr:col>26</xdr:col>
      <xdr:colOff>228600</xdr:colOff>
      <xdr:row>7</xdr:row>
      <xdr:rowOff>390526</xdr:rowOff>
    </xdr:to>
    <xdr:cxnSp macro="">
      <xdr:nvCxnSpPr>
        <xdr:cNvPr id="3" name="Straight Connector 2">
          <a:extLst>
            <a:ext uri="{FF2B5EF4-FFF2-40B4-BE49-F238E27FC236}">
              <a16:creationId xmlns:a16="http://schemas.microsoft.com/office/drawing/2014/main" id="{679D84C3-931B-455D-B93E-64C2538A4718}"/>
            </a:ext>
          </a:extLst>
        </xdr:cNvPr>
        <xdr:cNvCxnSpPr/>
      </xdr:nvCxnSpPr>
      <xdr:spPr>
        <a:xfrm flipV="1">
          <a:off x="18697575" y="1209675"/>
          <a:ext cx="76200" cy="1"/>
        </a:xfrm>
        <a:prstGeom prst="line">
          <a:avLst/>
        </a:prstGeom>
        <a:ln>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C32A7-E6E4-48DD-BCD6-73DA6F05FAF9}">
  <dimension ref="A5:I30"/>
  <sheetViews>
    <sheetView tabSelected="1" workbookViewId="0">
      <selection activeCell="O13" sqref="O13"/>
    </sheetView>
  </sheetViews>
  <sheetFormatPr defaultRowHeight="15" x14ac:dyDescent="0.25"/>
  <sheetData>
    <row r="5" spans="1:9" x14ac:dyDescent="0.25">
      <c r="E5" s="3064"/>
    </row>
    <row r="6" spans="1:9" x14ac:dyDescent="0.25">
      <c r="E6" s="3063"/>
    </row>
    <row r="8" spans="1:9" ht="39.75" customHeight="1" x14ac:dyDescent="0.25">
      <c r="A8" s="3583" t="s">
        <v>296</v>
      </c>
      <c r="B8" s="3583"/>
      <c r="C8" s="3583"/>
      <c r="D8" s="3583"/>
      <c r="E8" s="3583"/>
      <c r="F8" s="3583"/>
      <c r="G8" s="3583"/>
      <c r="H8" s="3583"/>
      <c r="I8" s="1"/>
    </row>
    <row r="9" spans="1:9" x14ac:dyDescent="0.25">
      <c r="A9" s="1"/>
      <c r="B9" s="1"/>
      <c r="C9" s="1"/>
      <c r="D9" s="1"/>
      <c r="E9" s="3230"/>
      <c r="F9" s="1"/>
      <c r="G9" s="1"/>
      <c r="H9" s="1"/>
      <c r="I9" s="1"/>
    </row>
    <row r="10" spans="1:9" ht="15" customHeight="1" x14ac:dyDescent="0.25">
      <c r="A10" s="3582" t="s">
        <v>297</v>
      </c>
      <c r="B10" s="3582"/>
      <c r="C10" s="3582"/>
      <c r="D10" s="3582"/>
      <c r="E10" s="3582"/>
      <c r="F10" s="3582"/>
      <c r="G10" s="3582"/>
      <c r="H10" s="3582"/>
      <c r="I10" s="3582"/>
    </row>
    <row r="11" spans="1:9" x14ac:dyDescent="0.25">
      <c r="A11" s="3582"/>
      <c r="B11" s="3582"/>
      <c r="C11" s="3582"/>
      <c r="D11" s="3582"/>
      <c r="E11" s="3582"/>
      <c r="F11" s="3582"/>
      <c r="G11" s="3582"/>
      <c r="H11" s="3582"/>
      <c r="I11" s="3582"/>
    </row>
    <row r="12" spans="1:9" x14ac:dyDescent="0.25">
      <c r="A12" s="1"/>
      <c r="B12" s="1"/>
      <c r="C12" s="1"/>
      <c r="D12" s="1"/>
      <c r="E12" s="1"/>
      <c r="F12" s="1"/>
      <c r="G12" s="1"/>
      <c r="H12" s="1"/>
      <c r="I12" s="1"/>
    </row>
    <row r="13" spans="1:9" ht="15" customHeight="1" x14ac:dyDescent="0.25">
      <c r="A13" s="3582" t="s">
        <v>304</v>
      </c>
      <c r="B13" s="3582"/>
      <c r="C13" s="3582"/>
      <c r="D13" s="3582"/>
      <c r="E13" s="3582"/>
      <c r="F13" s="3582"/>
      <c r="G13" s="3582"/>
      <c r="H13" s="3582"/>
      <c r="I13" s="3582"/>
    </row>
    <row r="14" spans="1:9" ht="26.25" customHeight="1" x14ac:dyDescent="0.25">
      <c r="A14" s="3582"/>
      <c r="B14" s="3582"/>
      <c r="C14" s="3582"/>
      <c r="D14" s="3582"/>
      <c r="E14" s="3582"/>
      <c r="F14" s="3582"/>
      <c r="G14" s="3582"/>
      <c r="H14" s="3582"/>
      <c r="I14" s="3582"/>
    </row>
    <row r="15" spans="1:9" x14ac:dyDescent="0.25">
      <c r="H15" s="1"/>
      <c r="I15" s="1"/>
    </row>
    <row r="16" spans="1:9" x14ac:dyDescent="0.25">
      <c r="H16" s="1"/>
      <c r="I16" s="1"/>
    </row>
    <row r="17" spans="1:9" x14ac:dyDescent="0.25">
      <c r="A17" s="1" t="s">
        <v>272</v>
      </c>
      <c r="B17" s="1"/>
      <c r="C17" s="1"/>
      <c r="D17" s="1"/>
      <c r="E17" s="1"/>
      <c r="F17" s="1"/>
      <c r="G17" s="1"/>
      <c r="H17" s="1"/>
      <c r="I17" s="1"/>
    </row>
    <row r="18" spans="1:9" ht="15" customHeight="1" x14ac:dyDescent="0.25">
      <c r="A18" s="3582" t="s">
        <v>303</v>
      </c>
      <c r="B18" s="3582"/>
      <c r="C18" s="3582"/>
      <c r="D18" s="3582"/>
      <c r="E18" s="3582"/>
      <c r="F18" s="3582"/>
      <c r="G18" s="3582"/>
      <c r="H18" s="3582"/>
      <c r="I18" s="3582"/>
    </row>
    <row r="19" spans="1:9" ht="39.75" customHeight="1" x14ac:dyDescent="0.25">
      <c r="A19" s="3582"/>
      <c r="B19" s="3582"/>
      <c r="C19" s="3582"/>
      <c r="D19" s="3582"/>
      <c r="E19" s="3582"/>
      <c r="F19" s="3582"/>
      <c r="G19" s="3582"/>
      <c r="H19" s="3582"/>
      <c r="I19" s="3582"/>
    </row>
    <row r="20" spans="1:9" x14ac:dyDescent="0.25">
      <c r="A20" s="1" t="s">
        <v>273</v>
      </c>
      <c r="B20" s="1"/>
      <c r="C20" s="1"/>
      <c r="D20" s="1"/>
      <c r="E20" s="1"/>
      <c r="F20" s="1"/>
      <c r="G20" s="1"/>
      <c r="H20" s="1"/>
      <c r="I20" s="1"/>
    </row>
    <row r="21" spans="1:9" x14ac:dyDescent="0.25">
      <c r="A21" s="1"/>
      <c r="B21" s="1"/>
      <c r="C21" s="1"/>
      <c r="D21" s="1"/>
      <c r="E21" s="1"/>
      <c r="F21" s="1"/>
      <c r="G21" s="1"/>
      <c r="H21" s="1"/>
      <c r="I21" s="1"/>
    </row>
    <row r="22" spans="1:9" x14ac:dyDescent="0.25">
      <c r="A22" s="3230" t="s">
        <v>270</v>
      </c>
      <c r="B22" s="1"/>
      <c r="C22" s="1"/>
      <c r="D22" s="1"/>
      <c r="E22" s="1"/>
      <c r="F22" s="1"/>
      <c r="G22" s="1"/>
      <c r="H22" s="1"/>
      <c r="I22" s="1"/>
    </row>
    <row r="23" spans="1:9" ht="15" customHeight="1" x14ac:dyDescent="0.25">
      <c r="A23" s="3581" t="s">
        <v>271</v>
      </c>
      <c r="B23" s="3581"/>
      <c r="C23" s="3581"/>
      <c r="D23" s="3581"/>
      <c r="E23" s="3581"/>
      <c r="F23" s="3581"/>
      <c r="G23" s="3581"/>
      <c r="H23" s="3581"/>
      <c r="I23" s="3581"/>
    </row>
    <row r="24" spans="1:9" x14ac:dyDescent="0.25">
      <c r="A24" s="3581"/>
      <c r="B24" s="3581"/>
      <c r="C24" s="3581"/>
      <c r="D24" s="3581"/>
      <c r="E24" s="3581"/>
      <c r="F24" s="3581"/>
      <c r="G24" s="3581"/>
      <c r="H24" s="3581"/>
      <c r="I24" s="3581"/>
    </row>
    <row r="28" spans="1:9" x14ac:dyDescent="0.25">
      <c r="C28" s="3066"/>
      <c r="E28" s="3066"/>
      <c r="H28" s="3065"/>
    </row>
    <row r="30" spans="1:9" x14ac:dyDescent="0.25">
      <c r="H30" s="3210"/>
    </row>
  </sheetData>
  <mergeCells count="5">
    <mergeCell ref="A23:I24"/>
    <mergeCell ref="A18:I19"/>
    <mergeCell ref="A8:H8"/>
    <mergeCell ref="A10:I11"/>
    <mergeCell ref="A13:I14"/>
  </mergeCells>
  <pageMargins left="0.7" right="0.7" top="0.75" bottom="0.75" header="0.3" footer="0.3"/>
  <pageSetup orientation="portrait" horizontalDpi="4294967293"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9648A5-0303-4A5D-AA85-5AFEE104C394}">
  <sheetPr>
    <pageSetUpPr fitToPage="1"/>
  </sheetPr>
  <dimension ref="A1:N34"/>
  <sheetViews>
    <sheetView workbookViewId="0">
      <selection activeCell="P10" sqref="P10"/>
    </sheetView>
  </sheetViews>
  <sheetFormatPr defaultColWidth="9.140625" defaultRowHeight="15" x14ac:dyDescent="0.25"/>
  <cols>
    <col min="1" max="1" width="10.140625" style="371" customWidth="1"/>
    <col min="2" max="2" width="11.7109375" style="19" customWidth="1"/>
    <col min="3" max="3" width="12" style="19" customWidth="1"/>
    <col min="4" max="7" width="9.5703125" style="19" customWidth="1"/>
    <col min="8" max="8" width="10.42578125" style="19" customWidth="1"/>
    <col min="9" max="11" width="9.42578125" style="19" customWidth="1"/>
    <col min="12" max="12" width="8.5703125" style="19" customWidth="1"/>
    <col min="13" max="16384" width="9.140625" style="19"/>
  </cols>
  <sheetData>
    <row r="1" spans="1:12" x14ac:dyDescent="0.25">
      <c r="A1" s="3587" t="s">
        <v>274</v>
      </c>
      <c r="B1" s="3587"/>
      <c r="C1" s="3587"/>
      <c r="D1" s="3587"/>
      <c r="E1" s="3587"/>
      <c r="F1" s="3587"/>
      <c r="G1" s="3587"/>
      <c r="H1" s="3587"/>
      <c r="I1" s="3587"/>
      <c r="J1" s="3587"/>
      <c r="K1" s="3587"/>
      <c r="L1" s="3587"/>
    </row>
    <row r="2" spans="1:12" x14ac:dyDescent="0.25">
      <c r="A2" s="3587"/>
      <c r="B2" s="3587"/>
      <c r="C2" s="3587"/>
      <c r="D2" s="3587"/>
      <c r="E2" s="3587"/>
      <c r="F2" s="3587"/>
      <c r="G2" s="3587"/>
      <c r="H2" s="3587"/>
      <c r="I2" s="3587"/>
      <c r="J2" s="3587"/>
      <c r="K2" s="3587"/>
      <c r="L2" s="3587"/>
    </row>
    <row r="3" spans="1:12" x14ac:dyDescent="0.25">
      <c r="A3" s="3587"/>
      <c r="B3" s="3587"/>
      <c r="C3" s="3587"/>
      <c r="D3" s="3587"/>
      <c r="E3" s="3587"/>
      <c r="F3" s="3587"/>
      <c r="G3" s="3587"/>
      <c r="H3" s="3587"/>
      <c r="I3" s="3587"/>
      <c r="J3" s="3587"/>
      <c r="K3" s="3587"/>
      <c r="L3" s="3587"/>
    </row>
    <row r="4" spans="1:12" x14ac:dyDescent="0.25">
      <c r="A4" s="3587"/>
      <c r="B4" s="3587"/>
      <c r="C4" s="3587"/>
      <c r="D4" s="3587"/>
      <c r="E4" s="3587"/>
      <c r="F4" s="3587"/>
      <c r="G4" s="3587"/>
      <c r="H4" s="3587"/>
      <c r="I4" s="3587"/>
      <c r="J4" s="3587"/>
      <c r="K4" s="3587"/>
      <c r="L4" s="3587"/>
    </row>
    <row r="5" spans="1:12" ht="12" customHeight="1" x14ac:dyDescent="0.25">
      <c r="A5" s="3587"/>
      <c r="B5" s="3587"/>
      <c r="C5" s="3587"/>
      <c r="D5" s="3587"/>
      <c r="E5" s="3587"/>
      <c r="F5" s="3587"/>
      <c r="G5" s="3587"/>
      <c r="H5" s="3587"/>
      <c r="I5" s="3587"/>
      <c r="J5" s="3587"/>
      <c r="K5" s="3587"/>
      <c r="L5" s="3587"/>
    </row>
    <row r="6" spans="1:12" ht="15.75" thickBot="1" x14ac:dyDescent="0.3">
      <c r="A6" s="3588"/>
      <c r="B6" s="3588"/>
      <c r="C6" s="3588"/>
      <c r="D6" s="3588"/>
      <c r="E6" s="3588"/>
      <c r="F6" s="3588"/>
      <c r="G6" s="3588"/>
      <c r="H6" s="3588"/>
      <c r="I6" s="3588"/>
      <c r="J6" s="3588"/>
      <c r="K6" s="3588"/>
      <c r="L6" s="3588"/>
    </row>
    <row r="7" spans="1:12" ht="51" customHeight="1" x14ac:dyDescent="0.25">
      <c r="A7" s="3589" t="s">
        <v>0</v>
      </c>
      <c r="B7" s="3591" t="s">
        <v>1</v>
      </c>
      <c r="C7" s="3593" t="s">
        <v>10</v>
      </c>
      <c r="D7" s="3593"/>
      <c r="E7" s="3593"/>
      <c r="F7" s="3594" t="s">
        <v>11</v>
      </c>
      <c r="G7" s="3595"/>
      <c r="H7" s="3596"/>
      <c r="I7" s="3593" t="s">
        <v>282</v>
      </c>
      <c r="J7" s="3593"/>
      <c r="K7" s="3593"/>
      <c r="L7" s="3593"/>
    </row>
    <row r="8" spans="1:12" ht="43.5" customHeight="1" thickBot="1" x14ac:dyDescent="0.3">
      <c r="A8" s="3590"/>
      <c r="B8" s="3592"/>
      <c r="C8" s="336" t="s">
        <v>2</v>
      </c>
      <c r="D8" s="364" t="s">
        <v>12</v>
      </c>
      <c r="E8" s="336" t="s">
        <v>13</v>
      </c>
      <c r="F8" s="3425" t="s">
        <v>5</v>
      </c>
      <c r="G8" s="365" t="s">
        <v>231</v>
      </c>
      <c r="H8" s="3426" t="s">
        <v>6</v>
      </c>
      <c r="I8" s="3424" t="s">
        <v>236</v>
      </c>
      <c r="J8" s="366" t="s">
        <v>237</v>
      </c>
      <c r="K8" s="336" t="s">
        <v>7</v>
      </c>
      <c r="L8" s="367" t="s">
        <v>8</v>
      </c>
    </row>
    <row r="9" spans="1:12" ht="15" customHeight="1" x14ac:dyDescent="0.25">
      <c r="A9" s="3593" t="s">
        <v>222</v>
      </c>
      <c r="B9" s="3593"/>
      <c r="C9" s="3593"/>
      <c r="D9" s="3593"/>
      <c r="E9" s="3593"/>
      <c r="F9" s="3593"/>
      <c r="G9" s="3593"/>
      <c r="H9" s="3593"/>
      <c r="I9" s="3593"/>
      <c r="J9" s="3593"/>
      <c r="K9" s="3593"/>
      <c r="L9" s="3593"/>
    </row>
    <row r="10" spans="1:12" x14ac:dyDescent="0.25">
      <c r="A10" s="384">
        <v>2010</v>
      </c>
      <c r="B10" s="385">
        <v>66418120</v>
      </c>
      <c r="C10" s="386">
        <v>14780000</v>
      </c>
      <c r="D10" s="386">
        <v>21037870</v>
      </c>
      <c r="E10" s="387">
        <v>30600110</v>
      </c>
      <c r="F10" s="388">
        <v>9244603</v>
      </c>
      <c r="G10" s="388">
        <v>14327940</v>
      </c>
      <c r="H10" s="389">
        <v>28066214</v>
      </c>
      <c r="I10" s="388">
        <v>38668429</v>
      </c>
      <c r="J10" s="388">
        <v>9167184</v>
      </c>
      <c r="K10" s="386">
        <v>12655380</v>
      </c>
      <c r="L10" s="386">
        <v>5927124</v>
      </c>
    </row>
    <row r="11" spans="1:12" x14ac:dyDescent="0.25">
      <c r="A11" s="384">
        <v>2016</v>
      </c>
      <c r="B11" s="387">
        <v>67630630</v>
      </c>
      <c r="C11" s="386">
        <v>14345770</v>
      </c>
      <c r="D11" s="386">
        <v>22149370</v>
      </c>
      <c r="E11" s="387">
        <v>31135490</v>
      </c>
      <c r="F11" s="388">
        <v>9874990</v>
      </c>
      <c r="G11" s="388">
        <v>14974240</v>
      </c>
      <c r="H11" s="389">
        <v>28435630</v>
      </c>
      <c r="I11" s="388">
        <v>37473830</v>
      </c>
      <c r="J11" s="388">
        <v>9443530</v>
      </c>
      <c r="K11" s="386">
        <v>13990760</v>
      </c>
      <c r="L11" s="386">
        <v>6722520</v>
      </c>
    </row>
    <row r="12" spans="1:12" ht="15" customHeight="1" x14ac:dyDescent="0.25">
      <c r="A12" s="390">
        <v>2020</v>
      </c>
      <c r="B12" s="850">
        <v>69283804</v>
      </c>
      <c r="C12" s="851">
        <v>14922660</v>
      </c>
      <c r="D12" s="852">
        <v>21746883</v>
      </c>
      <c r="E12" s="853">
        <v>32614261</v>
      </c>
      <c r="F12" s="854">
        <v>8226650</v>
      </c>
      <c r="G12" s="855">
        <v>13843306</v>
      </c>
      <c r="H12" s="856">
        <v>32291188</v>
      </c>
      <c r="I12" s="857">
        <v>37391801</v>
      </c>
      <c r="J12" s="858">
        <v>9695750</v>
      </c>
      <c r="K12" s="859">
        <v>14958471</v>
      </c>
      <c r="L12" s="860">
        <v>7237781</v>
      </c>
    </row>
    <row r="13" spans="1:12" s="33" customFormat="1" ht="26.25" x14ac:dyDescent="0.25">
      <c r="A13" s="391" t="s">
        <v>14</v>
      </c>
      <c r="B13" s="392">
        <v>1.8255710941532222</v>
      </c>
      <c r="C13" s="393">
        <v>-2.9379566982408662</v>
      </c>
      <c r="D13" s="393">
        <v>5.2833295385892205</v>
      </c>
      <c r="E13" s="392">
        <v>1.749601553719905</v>
      </c>
      <c r="F13" s="393">
        <v>6.8189731890055203</v>
      </c>
      <c r="G13" s="393">
        <v>4.5107670746806594</v>
      </c>
      <c r="H13" s="392">
        <v>1.3162302546399738</v>
      </c>
      <c r="I13" s="393">
        <v>-3.0893393677824359</v>
      </c>
      <c r="J13" s="393">
        <v>3.0145135081831018</v>
      </c>
      <c r="K13" s="393">
        <v>10.551875961053717</v>
      </c>
      <c r="L13" s="393">
        <v>13.419594393503493</v>
      </c>
    </row>
    <row r="14" spans="1:12" ht="26.25" customHeight="1" x14ac:dyDescent="0.25">
      <c r="A14" s="394" t="s">
        <v>15</v>
      </c>
      <c r="B14" s="395">
        <v>2.4444160877992709</v>
      </c>
      <c r="C14" s="396">
        <v>4.0213247528714042</v>
      </c>
      <c r="D14" s="396">
        <v>-1.8171487496032617</v>
      </c>
      <c r="E14" s="395">
        <v>4.7494707807713965</v>
      </c>
      <c r="F14" s="396">
        <v>-16.692067536270923</v>
      </c>
      <c r="G14" s="396">
        <v>-7.5525302118838749</v>
      </c>
      <c r="H14" s="395">
        <v>13.558897763123237</v>
      </c>
      <c r="I14" s="396">
        <v>-0.21889676075277065</v>
      </c>
      <c r="J14" s="396">
        <v>2.6708233044211225</v>
      </c>
      <c r="K14" s="396">
        <v>6.9167865076664876</v>
      </c>
      <c r="L14" s="396">
        <v>7.6647001422085763</v>
      </c>
    </row>
    <row r="15" spans="1:12" x14ac:dyDescent="0.25">
      <c r="A15" s="3597" t="s">
        <v>223</v>
      </c>
      <c r="B15" s="3598">
        <v>19390679.905153628</v>
      </c>
      <c r="C15" s="3597"/>
      <c r="D15" s="3597"/>
      <c r="E15" s="3597"/>
      <c r="F15" s="3597"/>
      <c r="G15" s="3597"/>
      <c r="H15" s="3597"/>
      <c r="I15" s="3597"/>
      <c r="J15" s="3597"/>
      <c r="K15" s="3597"/>
      <c r="L15" s="3597"/>
    </row>
    <row r="16" spans="1:12" x14ac:dyDescent="0.25">
      <c r="A16" s="397">
        <v>2010</v>
      </c>
      <c r="B16" s="386">
        <v>37400510</v>
      </c>
      <c r="C16" s="386">
        <v>4880600</v>
      </c>
      <c r="D16" s="386">
        <v>16483889.859636012</v>
      </c>
      <c r="E16" s="398">
        <v>16036014.392666852</v>
      </c>
      <c r="F16" s="388">
        <v>5575550</v>
      </c>
      <c r="G16" s="388">
        <v>8687800</v>
      </c>
      <c r="H16" s="399">
        <v>18256560</v>
      </c>
      <c r="I16" s="388">
        <v>21562320</v>
      </c>
      <c r="J16" s="388">
        <v>5198890</v>
      </c>
      <c r="K16" s="386">
        <v>6944450</v>
      </c>
      <c r="L16" s="386">
        <v>3694852.8076913441</v>
      </c>
    </row>
    <row r="17" spans="1:12" x14ac:dyDescent="0.25">
      <c r="A17" s="384">
        <v>2016</v>
      </c>
      <c r="B17" s="386">
        <v>40201280</v>
      </c>
      <c r="C17" s="386">
        <v>4636180</v>
      </c>
      <c r="D17" s="386">
        <v>18424690</v>
      </c>
      <c r="E17" s="387">
        <v>17140410</v>
      </c>
      <c r="F17" s="388">
        <v>6244630</v>
      </c>
      <c r="G17" s="388">
        <v>9766450</v>
      </c>
      <c r="H17" s="389">
        <v>19554010</v>
      </c>
      <c r="I17" s="388">
        <v>22403410</v>
      </c>
      <c r="J17" s="388">
        <v>5760870</v>
      </c>
      <c r="K17" s="386">
        <v>7912110</v>
      </c>
      <c r="L17" s="386">
        <v>4124900</v>
      </c>
    </row>
    <row r="18" spans="1:12" ht="15.75" customHeight="1" x14ac:dyDescent="0.25">
      <c r="A18" s="390">
        <v>2020</v>
      </c>
      <c r="B18" s="861">
        <v>41783923</v>
      </c>
      <c r="C18" s="862">
        <v>4664270</v>
      </c>
      <c r="D18" s="863">
        <v>17586706</v>
      </c>
      <c r="E18" s="864">
        <v>19532947</v>
      </c>
      <c r="F18" s="865">
        <v>5129848</v>
      </c>
      <c r="G18" s="866">
        <v>8959302</v>
      </c>
      <c r="H18" s="867">
        <v>23030502</v>
      </c>
      <c r="I18" s="868">
        <v>22666908</v>
      </c>
      <c r="J18" s="869">
        <v>5934546</v>
      </c>
      <c r="K18" s="870">
        <v>8755393</v>
      </c>
      <c r="L18" s="871">
        <v>4427076</v>
      </c>
    </row>
    <row r="19" spans="1:12" s="33" customFormat="1" ht="26.25" x14ac:dyDescent="0.25">
      <c r="A19" s="391" t="s">
        <v>14</v>
      </c>
      <c r="B19" s="393">
        <v>7.4885877224668853</v>
      </c>
      <c r="C19" s="393">
        <v>-5.0079908208007211</v>
      </c>
      <c r="D19" s="393">
        <v>11.773920821422204</v>
      </c>
      <c r="E19" s="392">
        <v>6.8869706667149142</v>
      </c>
      <c r="F19" s="393">
        <v>12.0002510963044</v>
      </c>
      <c r="G19" s="393">
        <v>12.415686364787403</v>
      </c>
      <c r="H19" s="400">
        <v>7.1067605288181346</v>
      </c>
      <c r="I19" s="393">
        <v>3.9007398090743481</v>
      </c>
      <c r="J19" s="393">
        <v>10.809615129383388</v>
      </c>
      <c r="K19" s="393">
        <v>13.934292852565719</v>
      </c>
      <c r="L19" s="393">
        <v>11.639088610335264</v>
      </c>
    </row>
    <row r="20" spans="1:12" ht="26.25" customHeight="1" x14ac:dyDescent="0.25">
      <c r="A20" s="394" t="s">
        <v>15</v>
      </c>
      <c r="B20" s="401">
        <v>3.9367975348048616</v>
      </c>
      <c r="C20" s="396">
        <v>0.60588674296511347</v>
      </c>
      <c r="D20" s="396">
        <v>-4.5481579337291427</v>
      </c>
      <c r="E20" s="395">
        <v>13.958458403270399</v>
      </c>
      <c r="F20" s="396">
        <v>-17.851850309786169</v>
      </c>
      <c r="G20" s="396">
        <v>-8.2644973352651174</v>
      </c>
      <c r="H20" s="395">
        <v>17.778921049953436</v>
      </c>
      <c r="I20" s="396">
        <v>1.1761513091087472</v>
      </c>
      <c r="J20" s="396">
        <v>3.0147529800186432</v>
      </c>
      <c r="K20" s="396">
        <v>10.658130384941563</v>
      </c>
      <c r="L20" s="396">
        <v>7.3256563795485956</v>
      </c>
    </row>
    <row r="21" spans="1:12" ht="15.75" customHeight="1" x14ac:dyDescent="0.25">
      <c r="A21" s="3599" t="s">
        <v>224</v>
      </c>
      <c r="B21" s="3599"/>
      <c r="C21" s="3599"/>
      <c r="D21" s="3599"/>
      <c r="E21" s="3599"/>
      <c r="F21" s="3599"/>
      <c r="G21" s="3599"/>
      <c r="H21" s="3599"/>
      <c r="I21" s="3599"/>
      <c r="J21" s="3599"/>
      <c r="K21" s="3599"/>
      <c r="L21" s="3599"/>
    </row>
    <row r="22" spans="1:12" x14ac:dyDescent="0.25">
      <c r="A22" s="402">
        <v>2010</v>
      </c>
      <c r="B22" s="403">
        <v>19143950</v>
      </c>
      <c r="C22" s="404">
        <v>4880600</v>
      </c>
      <c r="D22" s="404">
        <v>8443497.4113951363</v>
      </c>
      <c r="E22" s="405">
        <v>5819845.0540667623</v>
      </c>
      <c r="F22" s="404">
        <v>5575570</v>
      </c>
      <c r="G22" s="404">
        <v>8687860</v>
      </c>
      <c r="H22" s="406" t="s">
        <v>9</v>
      </c>
      <c r="I22" s="404">
        <v>9558568.918932505</v>
      </c>
      <c r="J22" s="404">
        <v>3380466.8687952626</v>
      </c>
      <c r="K22" s="404">
        <v>4587341.4412292531</v>
      </c>
      <c r="L22" s="404">
        <v>1617568.3313550458</v>
      </c>
    </row>
    <row r="23" spans="1:12" x14ac:dyDescent="0.25">
      <c r="A23" s="407">
        <v>2016</v>
      </c>
      <c r="B23" s="386">
        <v>20647260</v>
      </c>
      <c r="C23" s="386">
        <v>4636180</v>
      </c>
      <c r="D23" s="386">
        <v>9398580</v>
      </c>
      <c r="E23" s="387">
        <v>6612500</v>
      </c>
      <c r="F23" s="386">
        <v>6244630</v>
      </c>
      <c r="G23" s="386">
        <v>9766450</v>
      </c>
      <c r="H23" s="408" t="s">
        <v>9</v>
      </c>
      <c r="I23" s="386">
        <v>10062630</v>
      </c>
      <c r="J23" s="386">
        <v>3726610</v>
      </c>
      <c r="K23" s="386">
        <v>5107260</v>
      </c>
      <c r="L23" s="386">
        <v>1750770</v>
      </c>
    </row>
    <row r="24" spans="1:12" s="21" customFormat="1" x14ac:dyDescent="0.25">
      <c r="A24" s="409">
        <v>2020</v>
      </c>
      <c r="B24" s="872">
        <v>18753420.637045149</v>
      </c>
      <c r="C24" s="873">
        <v>4664270</v>
      </c>
      <c r="D24" s="874">
        <v>7705003</v>
      </c>
      <c r="E24" s="875">
        <v>6384147</v>
      </c>
      <c r="F24" s="876">
        <v>5129848</v>
      </c>
      <c r="G24" s="877">
        <v>8959302</v>
      </c>
      <c r="H24" s="408" t="s">
        <v>9</v>
      </c>
      <c r="I24" s="878">
        <v>8801791</v>
      </c>
      <c r="J24" s="879">
        <v>3353250</v>
      </c>
      <c r="K24" s="880">
        <v>4832376</v>
      </c>
      <c r="L24" s="881">
        <v>1766004</v>
      </c>
    </row>
    <row r="25" spans="1:12" customFormat="1" ht="26.25" x14ac:dyDescent="0.25">
      <c r="A25" s="391" t="s">
        <v>14</v>
      </c>
      <c r="B25" s="393">
        <v>7.8526636352476888</v>
      </c>
      <c r="C25" s="393">
        <v>-5.0079908208007211</v>
      </c>
      <c r="D25" s="393">
        <v>11.311457113919497</v>
      </c>
      <c r="E25" s="392">
        <v>13.619863391025335</v>
      </c>
      <c r="F25" s="393">
        <v>11.999849342757781</v>
      </c>
      <c r="G25" s="393">
        <v>12.414910000851762</v>
      </c>
      <c r="H25" s="392" t="s">
        <v>9</v>
      </c>
      <c r="I25" s="393">
        <v>5.2733948496109004</v>
      </c>
      <c r="J25" s="393">
        <v>10.239506690627515</v>
      </c>
      <c r="K25" s="393">
        <v>11.333766309564833</v>
      </c>
      <c r="L25" s="393">
        <v>8.234685735555324</v>
      </c>
    </row>
    <row r="26" spans="1:12" s="20" customFormat="1" ht="26.25" customHeight="1" thickBot="1" x14ac:dyDescent="0.25">
      <c r="A26" s="3259" t="s">
        <v>15</v>
      </c>
      <c r="B26" s="3260">
        <v>-9.1723519874058415</v>
      </c>
      <c r="C26" s="3260">
        <v>0.60588674296511347</v>
      </c>
      <c r="D26" s="3260">
        <v>-18.019498690227671</v>
      </c>
      <c r="E26" s="3261">
        <v>-3.4533534971644611</v>
      </c>
      <c r="F26" s="3260">
        <v>-17.851850309786169</v>
      </c>
      <c r="G26" s="3260">
        <v>-8.2644973352651174</v>
      </c>
      <c r="H26" s="3261" t="s">
        <v>9</v>
      </c>
      <c r="I26" s="3260">
        <v>-12.529915141468981</v>
      </c>
      <c r="J26" s="3260">
        <v>-10.018756993621549</v>
      </c>
      <c r="K26" s="3260">
        <v>-5.38222060361133</v>
      </c>
      <c r="L26" s="3260">
        <v>0.87013142788601594</v>
      </c>
    </row>
    <row r="27" spans="1:12" s="34" customFormat="1" ht="15" customHeight="1" x14ac:dyDescent="0.25">
      <c r="A27" s="370"/>
      <c r="B27" s="292"/>
      <c r="C27" s="292"/>
      <c r="D27" s="292"/>
      <c r="E27" s="292"/>
      <c r="F27" s="292"/>
      <c r="G27" s="292"/>
      <c r="H27" s="292"/>
      <c r="I27" s="292"/>
      <c r="J27" s="292"/>
      <c r="K27" s="292"/>
      <c r="L27" s="292"/>
    </row>
    <row r="28" spans="1:12" s="34" customFormat="1" ht="15" customHeight="1" x14ac:dyDescent="0.25">
      <c r="A28" s="3586" t="s">
        <v>232</v>
      </c>
      <c r="B28" s="3586"/>
      <c r="C28" s="3586"/>
      <c r="D28" s="3586"/>
      <c r="E28" s="3586"/>
      <c r="F28" s="3586"/>
      <c r="G28" s="3586"/>
      <c r="H28" s="3586"/>
      <c r="I28" s="3586"/>
      <c r="J28" s="3586"/>
      <c r="K28" s="3586"/>
      <c r="L28" s="292"/>
    </row>
    <row r="29" spans="1:12" s="34" customFormat="1" ht="15" customHeight="1" x14ac:dyDescent="0.25">
      <c r="A29" s="3586"/>
      <c r="B29" s="3586"/>
      <c r="C29" s="3586"/>
      <c r="D29" s="3586"/>
      <c r="E29" s="3586"/>
      <c r="F29" s="3586"/>
      <c r="G29" s="3586"/>
      <c r="H29" s="3586"/>
      <c r="I29" s="3586"/>
      <c r="J29" s="3586"/>
      <c r="K29" s="3586"/>
      <c r="L29" s="293"/>
    </row>
    <row r="30" spans="1:12" s="34" customFormat="1" ht="15" customHeight="1" x14ac:dyDescent="0.25">
      <c r="A30" s="3585" t="s">
        <v>281</v>
      </c>
      <c r="B30" s="3585"/>
      <c r="C30" s="3585"/>
      <c r="D30" s="3585"/>
      <c r="E30" s="3585"/>
      <c r="F30" s="3585"/>
      <c r="G30" s="3585"/>
      <c r="H30" s="3585"/>
      <c r="I30" s="3585"/>
      <c r="J30" s="3585"/>
      <c r="K30" s="3585"/>
      <c r="L30" s="3585"/>
    </row>
    <row r="31" spans="1:12" s="34" customFormat="1" ht="15" customHeight="1" x14ac:dyDescent="0.25">
      <c r="A31" s="3585"/>
      <c r="B31" s="3585"/>
      <c r="C31" s="3585"/>
      <c r="D31" s="3585"/>
      <c r="E31" s="3585"/>
      <c r="F31" s="3585"/>
      <c r="G31" s="3585"/>
      <c r="H31" s="3585"/>
      <c r="I31" s="3585"/>
      <c r="J31" s="3585"/>
      <c r="K31" s="3585"/>
      <c r="L31" s="3585"/>
    </row>
    <row r="32" spans="1:12" s="34" customFormat="1" ht="15" customHeight="1" x14ac:dyDescent="0.25">
      <c r="A32" s="3585"/>
      <c r="B32" s="3585"/>
      <c r="C32" s="3585"/>
      <c r="D32" s="3585"/>
      <c r="E32" s="3585"/>
      <c r="F32" s="3585"/>
      <c r="G32" s="3585"/>
      <c r="H32" s="3585"/>
      <c r="I32" s="3585"/>
      <c r="J32" s="3585"/>
      <c r="K32" s="3585"/>
      <c r="L32" s="3585"/>
    </row>
    <row r="33" spans="1:14" s="34" customFormat="1" ht="15" customHeight="1" x14ac:dyDescent="0.25">
      <c r="A33" s="3585"/>
      <c r="B33" s="3585"/>
      <c r="C33" s="3585"/>
      <c r="D33" s="3585"/>
      <c r="E33" s="3585"/>
      <c r="F33" s="3585"/>
      <c r="G33" s="3585"/>
      <c r="H33" s="3585"/>
      <c r="I33" s="3585"/>
      <c r="J33" s="3585"/>
      <c r="K33" s="3585"/>
      <c r="L33" s="3585"/>
    </row>
    <row r="34" spans="1:14" ht="14.25" customHeight="1" x14ac:dyDescent="0.25">
      <c r="A34" s="3584" t="s">
        <v>291</v>
      </c>
      <c r="B34" s="3584"/>
      <c r="C34" s="3584"/>
      <c r="D34" s="3584"/>
      <c r="E34" s="3496"/>
      <c r="F34" s="3496"/>
      <c r="G34" s="3496"/>
      <c r="H34" s="3496"/>
      <c r="I34" s="3496"/>
      <c r="J34" s="3496"/>
      <c r="K34" s="3496"/>
      <c r="L34" s="3496"/>
      <c r="M34" s="3496"/>
      <c r="N34" s="3496"/>
    </row>
  </sheetData>
  <sheetProtection algorithmName="SHA-512" hashValue="0HYspIv6y1jfz4xD3s8zSyJhggAK+j2t9V1o2W3SRw1x9zi+KUjGp9UiQApH9lR2YTB3Y1aLKfXYa9tssoQKtA==" saltValue="vCnPUzACmR+fCWzxYDisAg==" spinCount="100000" sheet="1" objects="1" scenarios="1"/>
  <mergeCells count="12">
    <mergeCell ref="A34:D34"/>
    <mergeCell ref="A30:L33"/>
    <mergeCell ref="A28:K29"/>
    <mergeCell ref="A1:L6"/>
    <mergeCell ref="A7:A8"/>
    <mergeCell ref="B7:B8"/>
    <mergeCell ref="C7:E7"/>
    <mergeCell ref="F7:H7"/>
    <mergeCell ref="I7:L7"/>
    <mergeCell ref="A15:L15"/>
    <mergeCell ref="A9:L9"/>
    <mergeCell ref="A21:L21"/>
  </mergeCells>
  <pageMargins left="0.7" right="0.7" top="0.75" bottom="0.75" header="0.3" footer="0.3"/>
  <pageSetup paperSize="256" scale="75" orientation="portrait" horizontalDpi="4294967293"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F35260-D501-43CC-91CD-4BB6B28B220B}">
  <dimension ref="A1:J65"/>
  <sheetViews>
    <sheetView workbookViewId="0">
      <selection activeCell="N23" sqref="N23"/>
    </sheetView>
  </sheetViews>
  <sheetFormatPr defaultColWidth="9.140625" defaultRowHeight="14.25" customHeight="1" x14ac:dyDescent="0.2"/>
  <cols>
    <col min="1" max="1" width="19.28515625" style="24" customWidth="1"/>
    <col min="2" max="3" width="12.28515625" style="24" customWidth="1"/>
    <col min="4" max="4" width="8" style="24" customWidth="1"/>
    <col min="5" max="6" width="12.28515625" style="24" customWidth="1"/>
    <col min="7" max="7" width="8" style="24" customWidth="1"/>
    <col min="8" max="9" width="12.28515625" style="24" customWidth="1"/>
    <col min="10" max="10" width="8" style="24" customWidth="1"/>
    <col min="11" max="16384" width="9.140625" style="24"/>
  </cols>
  <sheetData>
    <row r="1" spans="1:10" s="23" customFormat="1" ht="14.25" customHeight="1" x14ac:dyDescent="0.25">
      <c r="A1" s="3600" t="s">
        <v>87</v>
      </c>
      <c r="B1" s="3600"/>
      <c r="C1" s="3600"/>
      <c r="D1" s="3600"/>
      <c r="E1" s="3600"/>
      <c r="F1" s="3600"/>
      <c r="G1" s="3600"/>
      <c r="H1" s="3600"/>
      <c r="I1" s="3600"/>
      <c r="J1" s="3600"/>
    </row>
    <row r="2" spans="1:10" s="23" customFormat="1" ht="14.25" customHeight="1" x14ac:dyDescent="0.25">
      <c r="A2" s="3601"/>
      <c r="B2" s="3601"/>
      <c r="C2" s="3601"/>
      <c r="D2" s="3601"/>
      <c r="E2" s="3601"/>
      <c r="F2" s="3601"/>
      <c r="G2" s="3601"/>
      <c r="H2" s="3601"/>
      <c r="I2" s="3601"/>
      <c r="J2" s="3601"/>
    </row>
    <row r="3" spans="1:10" s="23" customFormat="1" ht="14.25" customHeight="1" x14ac:dyDescent="0.25">
      <c r="A3" s="3601"/>
      <c r="B3" s="3601"/>
      <c r="C3" s="3601"/>
      <c r="D3" s="3601"/>
      <c r="E3" s="3601"/>
      <c r="F3" s="3601"/>
      <c r="G3" s="3601"/>
      <c r="H3" s="3601"/>
      <c r="I3" s="3601"/>
      <c r="J3" s="3601"/>
    </row>
    <row r="4" spans="1:10" s="23" customFormat="1" ht="14.25" customHeight="1" thickBot="1" x14ac:dyDescent="0.3">
      <c r="A4" s="3602"/>
      <c r="B4" s="3602"/>
      <c r="C4" s="3602"/>
      <c r="D4" s="3602"/>
      <c r="E4" s="3602"/>
      <c r="F4" s="3602"/>
      <c r="G4" s="3602"/>
      <c r="H4" s="3602"/>
      <c r="I4" s="3602"/>
      <c r="J4" s="3602"/>
    </row>
    <row r="5" spans="1:10" s="35" customFormat="1" ht="14.25" customHeight="1" x14ac:dyDescent="0.25">
      <c r="A5" s="294"/>
      <c r="B5" s="3603" t="s">
        <v>89</v>
      </c>
      <c r="C5" s="3604"/>
      <c r="D5" s="3605"/>
      <c r="E5" s="3603" t="s">
        <v>90</v>
      </c>
      <c r="F5" s="3604"/>
      <c r="G5" s="3605"/>
      <c r="H5" s="3612" t="s">
        <v>16</v>
      </c>
      <c r="I5" s="3613"/>
      <c r="J5" s="3613"/>
    </row>
    <row r="6" spans="1:10" s="35" customFormat="1" ht="14.25" customHeight="1" x14ac:dyDescent="0.25">
      <c r="A6" s="294"/>
      <c r="B6" s="3606"/>
      <c r="C6" s="3607"/>
      <c r="D6" s="3608"/>
      <c r="E6" s="3606"/>
      <c r="F6" s="3607"/>
      <c r="G6" s="3608"/>
      <c r="H6" s="3606"/>
      <c r="I6" s="3607"/>
      <c r="J6" s="3607"/>
    </row>
    <row r="7" spans="1:10" s="35" customFormat="1" ht="14.25" customHeight="1" x14ac:dyDescent="0.25">
      <c r="A7" s="294"/>
      <c r="B7" s="3609"/>
      <c r="C7" s="3610"/>
      <c r="D7" s="3611"/>
      <c r="E7" s="3609"/>
      <c r="F7" s="3610"/>
      <c r="G7" s="3611"/>
      <c r="H7" s="3609"/>
      <c r="I7" s="3610"/>
      <c r="J7" s="3610"/>
    </row>
    <row r="8" spans="1:10" ht="14.25" customHeight="1" x14ac:dyDescent="0.2">
      <c r="A8" s="3618" t="s">
        <v>91</v>
      </c>
      <c r="B8" s="3614">
        <v>2010</v>
      </c>
      <c r="C8" s="3614">
        <v>2020</v>
      </c>
      <c r="D8" s="3617" t="s">
        <v>92</v>
      </c>
      <c r="E8" s="3614">
        <v>2010</v>
      </c>
      <c r="F8" s="3614">
        <v>2020</v>
      </c>
      <c r="G8" s="3617" t="s">
        <v>92</v>
      </c>
      <c r="H8" s="3614">
        <v>2010</v>
      </c>
      <c r="I8" s="3614">
        <v>2020</v>
      </c>
      <c r="J8" s="3621" t="s">
        <v>92</v>
      </c>
    </row>
    <row r="9" spans="1:10" ht="14.25" customHeight="1" x14ac:dyDescent="0.2">
      <c r="A9" s="3619"/>
      <c r="B9" s="3615"/>
      <c r="C9" s="3615"/>
      <c r="D9" s="3615"/>
      <c r="E9" s="3615"/>
      <c r="F9" s="3615"/>
      <c r="G9" s="3615"/>
      <c r="H9" s="3615"/>
      <c r="I9" s="3615"/>
      <c r="J9" s="3622"/>
    </row>
    <row r="10" spans="1:10" ht="14.25" customHeight="1" x14ac:dyDescent="0.2">
      <c r="A10" s="3619"/>
      <c r="B10" s="3615"/>
      <c r="C10" s="3615"/>
      <c r="D10" s="3615"/>
      <c r="E10" s="3615"/>
      <c r="F10" s="3615"/>
      <c r="G10" s="3615"/>
      <c r="H10" s="3615"/>
      <c r="I10" s="3615"/>
      <c r="J10" s="3622"/>
    </row>
    <row r="11" spans="1:10" ht="14.25" customHeight="1" thickBot="1" x14ac:dyDescent="0.25">
      <c r="A11" s="3620"/>
      <c r="B11" s="3616"/>
      <c r="C11" s="3616"/>
      <c r="D11" s="3616"/>
      <c r="E11" s="3616"/>
      <c r="F11" s="3616"/>
      <c r="G11" s="3616"/>
      <c r="H11" s="3616"/>
      <c r="I11" s="3616"/>
      <c r="J11" s="3623"/>
    </row>
    <row r="12" spans="1:10" ht="14.25" customHeight="1" x14ac:dyDescent="0.2">
      <c r="A12" s="3203" t="s">
        <v>1</v>
      </c>
      <c r="B12" s="3204">
        <v>66419460</v>
      </c>
      <c r="C12" s="3205">
        <v>69283800</v>
      </c>
      <c r="D12" s="3204">
        <v>4.3125011856464956</v>
      </c>
      <c r="E12" s="3206">
        <v>37400340</v>
      </c>
      <c r="F12" s="3207">
        <v>41783920</v>
      </c>
      <c r="G12" s="3204">
        <v>11.720695587259367</v>
      </c>
      <c r="H12" s="3208">
        <v>19144100</v>
      </c>
      <c r="I12" s="3209">
        <v>18753420</v>
      </c>
      <c r="J12" s="3204">
        <v>-2.0407331762788536</v>
      </c>
    </row>
    <row r="13" spans="1:10" ht="14.25" customHeight="1" x14ac:dyDescent="0.2">
      <c r="A13" s="295" t="s">
        <v>37</v>
      </c>
      <c r="B13" s="337">
        <v>1022450</v>
      </c>
      <c r="C13" s="454">
        <v>1041210</v>
      </c>
      <c r="D13" s="296">
        <v>1.8348085480952614</v>
      </c>
      <c r="E13" s="338">
        <v>542770</v>
      </c>
      <c r="F13" s="504">
        <v>613500</v>
      </c>
      <c r="G13" s="296">
        <v>13.031302393278921</v>
      </c>
      <c r="H13" s="339">
        <v>320280</v>
      </c>
      <c r="I13" s="554">
        <v>326460</v>
      </c>
      <c r="J13" s="296">
        <v>1.9295616335706256</v>
      </c>
    </row>
    <row r="14" spans="1:10" ht="14.25" customHeight="1" x14ac:dyDescent="0.2">
      <c r="A14" s="297" t="s">
        <v>38</v>
      </c>
      <c r="B14" s="338">
        <v>153090</v>
      </c>
      <c r="C14" s="455">
        <v>153780</v>
      </c>
      <c r="D14" s="296">
        <v>0.45071526553008034</v>
      </c>
      <c r="E14" s="338">
        <v>88790</v>
      </c>
      <c r="F14" s="505">
        <v>89880</v>
      </c>
      <c r="G14" s="296">
        <v>1.2276157224912714</v>
      </c>
      <c r="H14" s="339">
        <v>37400</v>
      </c>
      <c r="I14" s="555">
        <v>35930</v>
      </c>
      <c r="J14" s="296">
        <v>-3.9304812834224601</v>
      </c>
    </row>
    <row r="15" spans="1:10" ht="14.25" customHeight="1" x14ac:dyDescent="0.2">
      <c r="A15" s="297" t="s">
        <v>39</v>
      </c>
      <c r="B15" s="338">
        <v>1349610</v>
      </c>
      <c r="C15" s="456">
        <v>1478870</v>
      </c>
      <c r="D15" s="296">
        <v>9.5775816717422071</v>
      </c>
      <c r="E15" s="338">
        <v>788050</v>
      </c>
      <c r="F15" s="506">
        <v>892310</v>
      </c>
      <c r="G15" s="296">
        <v>13.230124992069031</v>
      </c>
      <c r="H15" s="339">
        <v>429830</v>
      </c>
      <c r="I15" s="556">
        <v>432470</v>
      </c>
      <c r="J15" s="296">
        <v>0.61419631016913667</v>
      </c>
    </row>
    <row r="16" spans="1:10" ht="14.25" customHeight="1" x14ac:dyDescent="0.2">
      <c r="A16" s="297" t="s">
        <v>40</v>
      </c>
      <c r="B16" s="338">
        <v>607900</v>
      </c>
      <c r="C16" s="457">
        <v>620760</v>
      </c>
      <c r="D16" s="296">
        <v>2.1154795196578386</v>
      </c>
      <c r="E16" s="338">
        <v>317720</v>
      </c>
      <c r="F16" s="507">
        <v>358400</v>
      </c>
      <c r="G16" s="296">
        <v>12.803726551680725</v>
      </c>
      <c r="H16" s="339">
        <v>198090</v>
      </c>
      <c r="I16" s="557">
        <v>193100</v>
      </c>
      <c r="J16" s="296">
        <v>-2.5190569942955223</v>
      </c>
    </row>
    <row r="17" spans="1:10" ht="14.25" customHeight="1" x14ac:dyDescent="0.2">
      <c r="A17" s="297" t="s">
        <v>41</v>
      </c>
      <c r="B17" s="338">
        <v>8393180</v>
      </c>
      <c r="C17" s="458">
        <v>8569510</v>
      </c>
      <c r="D17" s="296">
        <v>2.1008723749520444</v>
      </c>
      <c r="E17" s="338">
        <v>4998920</v>
      </c>
      <c r="F17" s="508">
        <v>5257310</v>
      </c>
      <c r="G17" s="296">
        <v>5.1689164859609678</v>
      </c>
      <c r="H17" s="339">
        <v>2472310</v>
      </c>
      <c r="I17" s="558">
        <v>2229820</v>
      </c>
      <c r="J17" s="296">
        <v>-9.8082360221816849</v>
      </c>
    </row>
    <row r="18" spans="1:10" ht="14.25" customHeight="1" x14ac:dyDescent="0.2">
      <c r="A18" s="297" t="s">
        <v>42</v>
      </c>
      <c r="B18" s="338">
        <v>1088870</v>
      </c>
      <c r="C18" s="459">
        <v>1262140</v>
      </c>
      <c r="D18" s="296">
        <v>15.912827059244904</v>
      </c>
      <c r="E18" s="338">
        <v>642480</v>
      </c>
      <c r="F18" s="509">
        <v>773380</v>
      </c>
      <c r="G18" s="296">
        <v>20.374175071597559</v>
      </c>
      <c r="H18" s="339">
        <v>307160</v>
      </c>
      <c r="I18" s="559">
        <v>293330</v>
      </c>
      <c r="J18" s="296">
        <v>-4.5025393931501494</v>
      </c>
    </row>
    <row r="19" spans="1:10" ht="14.25" customHeight="1" x14ac:dyDescent="0.2">
      <c r="A19" s="297" t="s">
        <v>93</v>
      </c>
      <c r="B19" s="338">
        <v>738970</v>
      </c>
      <c r="C19" s="460">
        <v>721840</v>
      </c>
      <c r="D19" s="296">
        <v>-2.3180913974856896</v>
      </c>
      <c r="E19" s="338">
        <v>435540</v>
      </c>
      <c r="F19" s="510">
        <v>444040</v>
      </c>
      <c r="G19" s="296">
        <v>1.9516003122560501</v>
      </c>
      <c r="H19" s="339">
        <v>175950</v>
      </c>
      <c r="I19" s="560">
        <v>171610</v>
      </c>
      <c r="J19" s="296">
        <v>-2.4666098323387327</v>
      </c>
    </row>
    <row r="20" spans="1:10" ht="14.25" customHeight="1" x14ac:dyDescent="0.2">
      <c r="A20" s="297" t="s">
        <v>43</v>
      </c>
      <c r="B20" s="338">
        <v>190320</v>
      </c>
      <c r="C20" s="461">
        <v>196170</v>
      </c>
      <c r="D20" s="296">
        <v>3.0737704918032787</v>
      </c>
      <c r="E20" s="338">
        <v>104560</v>
      </c>
      <c r="F20" s="511">
        <v>120290</v>
      </c>
      <c r="G20" s="296">
        <v>15.043993879112472</v>
      </c>
      <c r="H20" s="339">
        <v>50450</v>
      </c>
      <c r="I20" s="561">
        <v>50360</v>
      </c>
      <c r="J20" s="296">
        <v>-0.17839444995044598</v>
      </c>
    </row>
    <row r="21" spans="1:10" ht="14.25" customHeight="1" x14ac:dyDescent="0.2">
      <c r="A21" s="297" t="s">
        <v>44</v>
      </c>
      <c r="B21" s="338">
        <v>167470</v>
      </c>
      <c r="C21" s="462">
        <v>191900</v>
      </c>
      <c r="D21" s="296">
        <v>14.587687346987522</v>
      </c>
      <c r="E21" s="338">
        <v>105240</v>
      </c>
      <c r="F21" s="512">
        <v>130070</v>
      </c>
      <c r="G21" s="296">
        <v>23.593690611934626</v>
      </c>
      <c r="H21" s="339">
        <v>44560</v>
      </c>
      <c r="I21" s="562">
        <v>38950</v>
      </c>
      <c r="J21" s="296">
        <v>-12.589766606822261</v>
      </c>
    </row>
    <row r="22" spans="1:10" ht="14.25" customHeight="1" x14ac:dyDescent="0.2">
      <c r="A22" s="297" t="s">
        <v>45</v>
      </c>
      <c r="B22" s="338">
        <v>3782800</v>
      </c>
      <c r="C22" s="463">
        <v>4151500</v>
      </c>
      <c r="D22" s="296">
        <v>9.7467484403087656</v>
      </c>
      <c r="E22" s="338">
        <v>2061580</v>
      </c>
      <c r="F22" s="513">
        <v>2523910</v>
      </c>
      <c r="G22" s="296">
        <v>22.426003356648781</v>
      </c>
      <c r="H22" s="339">
        <v>1116280</v>
      </c>
      <c r="I22" s="563">
        <v>1206570</v>
      </c>
      <c r="J22" s="296">
        <v>8.088472426272979</v>
      </c>
    </row>
    <row r="23" spans="1:10" ht="14.25" customHeight="1" x14ac:dyDescent="0.2">
      <c r="A23" s="297" t="s">
        <v>46</v>
      </c>
      <c r="B23" s="338">
        <v>2205910</v>
      </c>
      <c r="C23" s="464">
        <v>2348020</v>
      </c>
      <c r="D23" s="296">
        <v>6.4422392572679756</v>
      </c>
      <c r="E23" s="338">
        <v>1189220</v>
      </c>
      <c r="F23" s="514">
        <v>1410870</v>
      </c>
      <c r="G23" s="296">
        <v>18.638267099443333</v>
      </c>
      <c r="H23" s="339">
        <v>648120</v>
      </c>
      <c r="I23" s="564">
        <v>655930</v>
      </c>
      <c r="J23" s="296">
        <v>1.2050237610319077</v>
      </c>
    </row>
    <row r="24" spans="1:10" ht="14.25" customHeight="1" x14ac:dyDescent="0.2">
      <c r="A24" s="297" t="s">
        <v>47</v>
      </c>
      <c r="B24" s="338">
        <v>278220</v>
      </c>
      <c r="C24" s="465">
        <v>284830</v>
      </c>
      <c r="D24" s="296">
        <v>2.3758176982244268</v>
      </c>
      <c r="E24" s="338">
        <v>165700</v>
      </c>
      <c r="F24" s="515">
        <v>175170</v>
      </c>
      <c r="G24" s="296">
        <v>5.7151478575739292</v>
      </c>
      <c r="H24" s="339">
        <v>67880</v>
      </c>
      <c r="I24" s="565">
        <v>64950</v>
      </c>
      <c r="J24" s="296">
        <v>-4.316440777843253</v>
      </c>
    </row>
    <row r="25" spans="1:10" ht="14.25" customHeight="1" x14ac:dyDescent="0.2">
      <c r="A25" s="297" t="s">
        <v>48</v>
      </c>
      <c r="B25" s="338">
        <v>328770</v>
      </c>
      <c r="C25" s="466">
        <v>385950</v>
      </c>
      <c r="D25" s="296">
        <v>17.39209781914408</v>
      </c>
      <c r="E25" s="338">
        <v>183710</v>
      </c>
      <c r="F25" s="516">
        <v>220420</v>
      </c>
      <c r="G25" s="296">
        <v>19.982581242175169</v>
      </c>
      <c r="H25" s="339">
        <v>112370</v>
      </c>
      <c r="I25" s="566">
        <v>110770</v>
      </c>
      <c r="J25" s="296">
        <v>-1.4238675803150307</v>
      </c>
    </row>
    <row r="26" spans="1:10" ht="14.25" customHeight="1" x14ac:dyDescent="0.2">
      <c r="A26" s="297" t="s">
        <v>49</v>
      </c>
      <c r="B26" s="338">
        <v>2805470</v>
      </c>
      <c r="C26" s="467">
        <v>2681300</v>
      </c>
      <c r="D26" s="296">
        <v>-4.4259963571166328</v>
      </c>
      <c r="E26" s="338">
        <v>1556970</v>
      </c>
      <c r="F26" s="517">
        <v>1628650</v>
      </c>
      <c r="G26" s="296">
        <v>4.603813817864185</v>
      </c>
      <c r="H26" s="339">
        <v>767110</v>
      </c>
      <c r="I26" s="567">
        <v>668040</v>
      </c>
      <c r="J26" s="296">
        <v>-12.914705844011943</v>
      </c>
    </row>
    <row r="27" spans="1:10" ht="14.25" customHeight="1" x14ac:dyDescent="0.2">
      <c r="A27" s="297" t="s">
        <v>50</v>
      </c>
      <c r="B27" s="338">
        <v>1375360</v>
      </c>
      <c r="C27" s="468">
        <v>1412130</v>
      </c>
      <c r="D27" s="296">
        <v>2.6734818520241972</v>
      </c>
      <c r="E27" s="338">
        <v>744300</v>
      </c>
      <c r="F27" s="518">
        <v>835660</v>
      </c>
      <c r="G27" s="296">
        <v>12.274620448743786</v>
      </c>
      <c r="H27" s="339">
        <v>422430</v>
      </c>
      <c r="I27" s="568">
        <v>415400</v>
      </c>
      <c r="J27" s="296">
        <v>-1.6641810477475558</v>
      </c>
    </row>
    <row r="28" spans="1:10" ht="14.25" customHeight="1" x14ac:dyDescent="0.2">
      <c r="A28" s="297" t="s">
        <v>51</v>
      </c>
      <c r="B28" s="338">
        <v>615300</v>
      </c>
      <c r="C28" s="469">
        <v>649080</v>
      </c>
      <c r="D28" s="296">
        <v>5.4900048756704045</v>
      </c>
      <c r="E28" s="338">
        <v>330620</v>
      </c>
      <c r="F28" s="519">
        <v>375350</v>
      </c>
      <c r="G28" s="296">
        <v>13.529127094549635</v>
      </c>
      <c r="H28" s="339">
        <v>182930</v>
      </c>
      <c r="I28" s="569">
        <v>185800</v>
      </c>
      <c r="J28" s="296">
        <v>1.5689061389602581</v>
      </c>
    </row>
    <row r="29" spans="1:10" ht="14.25" customHeight="1" x14ac:dyDescent="0.2">
      <c r="A29" s="297" t="s">
        <v>52</v>
      </c>
      <c r="B29" s="338">
        <v>592910</v>
      </c>
      <c r="C29" s="470">
        <v>607120</v>
      </c>
      <c r="D29" s="296">
        <v>2.3966537923124926</v>
      </c>
      <c r="E29" s="338">
        <v>322990</v>
      </c>
      <c r="F29" s="520">
        <v>354260</v>
      </c>
      <c r="G29" s="296">
        <v>9.6814142852719893</v>
      </c>
      <c r="H29" s="339">
        <v>177400</v>
      </c>
      <c r="I29" s="570">
        <v>174860</v>
      </c>
      <c r="J29" s="296">
        <v>-1.4317925591882752</v>
      </c>
    </row>
    <row r="30" spans="1:10" ht="14.25" customHeight="1" x14ac:dyDescent="0.2">
      <c r="A30" s="297" t="s">
        <v>53</v>
      </c>
      <c r="B30" s="338">
        <v>909390</v>
      </c>
      <c r="C30" s="471">
        <v>914850</v>
      </c>
      <c r="D30" s="296">
        <v>0.60040246758816351</v>
      </c>
      <c r="E30" s="338">
        <v>472160</v>
      </c>
      <c r="F30" s="521">
        <v>527420</v>
      </c>
      <c r="G30" s="296">
        <v>11.703659776347001</v>
      </c>
      <c r="H30" s="339">
        <v>273030</v>
      </c>
      <c r="I30" s="571">
        <v>274920</v>
      </c>
      <c r="J30" s="296">
        <v>0.69223162289858253</v>
      </c>
    </row>
    <row r="31" spans="1:10" ht="14.25" customHeight="1" x14ac:dyDescent="0.2">
      <c r="A31" s="297" t="s">
        <v>54</v>
      </c>
      <c r="B31" s="338">
        <v>987600</v>
      </c>
      <c r="C31" s="472">
        <v>985050</v>
      </c>
      <c r="D31" s="296">
        <v>-0.25820170109356017</v>
      </c>
      <c r="E31" s="338">
        <v>534580</v>
      </c>
      <c r="F31" s="522">
        <v>585560</v>
      </c>
      <c r="G31" s="296">
        <v>9.5364585281903551</v>
      </c>
      <c r="H31" s="339">
        <v>310720</v>
      </c>
      <c r="I31" s="572">
        <v>322230</v>
      </c>
      <c r="J31" s="296">
        <v>3.7042996910401644</v>
      </c>
    </row>
    <row r="32" spans="1:10" ht="14.25" customHeight="1" x14ac:dyDescent="0.2">
      <c r="A32" s="297" t="s">
        <v>55</v>
      </c>
      <c r="B32" s="338">
        <v>257550</v>
      </c>
      <c r="C32" s="473">
        <v>252020</v>
      </c>
      <c r="D32" s="296">
        <v>-2.1471558920597942</v>
      </c>
      <c r="E32" s="338">
        <v>143950</v>
      </c>
      <c r="F32" s="523">
        <v>146550</v>
      </c>
      <c r="G32" s="296">
        <v>1.806182702327197</v>
      </c>
      <c r="H32" s="339">
        <v>77520</v>
      </c>
      <c r="I32" s="573">
        <v>65370</v>
      </c>
      <c r="J32" s="296">
        <v>-15.673374613003096</v>
      </c>
    </row>
    <row r="33" spans="1:10" ht="14.25" customHeight="1" x14ac:dyDescent="0.2">
      <c r="A33" s="297" t="s">
        <v>56</v>
      </c>
      <c r="B33" s="338">
        <v>1268630</v>
      </c>
      <c r="C33" s="474">
        <v>1290520</v>
      </c>
      <c r="D33" s="296">
        <v>1.7254833954738578</v>
      </c>
      <c r="E33" s="338">
        <v>712160</v>
      </c>
      <c r="F33" s="524">
        <v>794260</v>
      </c>
      <c r="G33" s="296">
        <v>11.528308245338126</v>
      </c>
      <c r="H33" s="339">
        <v>277170</v>
      </c>
      <c r="I33" s="574">
        <v>286850</v>
      </c>
      <c r="J33" s="296">
        <v>3.4924414619186779</v>
      </c>
    </row>
    <row r="34" spans="1:10" ht="14.25" customHeight="1" x14ac:dyDescent="0.2">
      <c r="A34" s="297" t="s">
        <v>57</v>
      </c>
      <c r="B34" s="338">
        <v>1430910</v>
      </c>
      <c r="C34" s="475">
        <v>1498680</v>
      </c>
      <c r="D34" s="296">
        <v>4.7361469274797159</v>
      </c>
      <c r="E34" s="338">
        <v>873940</v>
      </c>
      <c r="F34" s="525">
        <v>947850</v>
      </c>
      <c r="G34" s="296">
        <v>8.4571023182369505</v>
      </c>
      <c r="H34" s="339">
        <v>351830</v>
      </c>
      <c r="I34" s="575">
        <v>332670</v>
      </c>
      <c r="J34" s="296">
        <v>-5.4458118977915468</v>
      </c>
    </row>
    <row r="35" spans="1:10" ht="14.25" customHeight="1" x14ac:dyDescent="0.2">
      <c r="A35" s="297" t="s">
        <v>58</v>
      </c>
      <c r="B35" s="338">
        <v>2051780</v>
      </c>
      <c r="C35" s="476">
        <v>2020520</v>
      </c>
      <c r="D35" s="296">
        <v>-1.5235551569856418</v>
      </c>
      <c r="E35" s="338">
        <v>1113390</v>
      </c>
      <c r="F35" s="526">
        <v>1210680</v>
      </c>
      <c r="G35" s="296">
        <v>8.7381779969283002</v>
      </c>
      <c r="H35" s="339">
        <v>623060</v>
      </c>
      <c r="I35" s="576">
        <v>592500</v>
      </c>
      <c r="J35" s="296">
        <v>-4.904824575482297</v>
      </c>
    </row>
    <row r="36" spans="1:10" ht="14.25" customHeight="1" x14ac:dyDescent="0.2">
      <c r="A36" s="297" t="s">
        <v>59</v>
      </c>
      <c r="B36" s="338">
        <v>1114610</v>
      </c>
      <c r="C36" s="477">
        <v>1172630</v>
      </c>
      <c r="D36" s="296">
        <v>5.2054081696736976</v>
      </c>
      <c r="E36" s="338">
        <v>614320</v>
      </c>
      <c r="F36" s="527">
        <v>701630</v>
      </c>
      <c r="G36" s="296">
        <v>14.212462560229197</v>
      </c>
      <c r="H36" s="339">
        <v>287010</v>
      </c>
      <c r="I36" s="577">
        <v>274620</v>
      </c>
      <c r="J36" s="296">
        <v>-4.3169227553046934</v>
      </c>
    </row>
    <row r="37" spans="1:10" ht="14.25" customHeight="1" x14ac:dyDescent="0.2">
      <c r="A37" s="297" t="s">
        <v>60</v>
      </c>
      <c r="B37" s="338">
        <v>644200</v>
      </c>
      <c r="C37" s="478">
        <v>623730</v>
      </c>
      <c r="D37" s="296">
        <v>-3.1775846010555728</v>
      </c>
      <c r="E37" s="338">
        <v>335430</v>
      </c>
      <c r="F37" s="528">
        <v>352610</v>
      </c>
      <c r="G37" s="296">
        <v>5.1217839787735153</v>
      </c>
      <c r="H37" s="339">
        <v>213460</v>
      </c>
      <c r="I37" s="578">
        <v>207650</v>
      </c>
      <c r="J37" s="296">
        <v>-2.7218214185327461</v>
      </c>
    </row>
    <row r="38" spans="1:10" ht="14.25" customHeight="1" x14ac:dyDescent="0.2">
      <c r="A38" s="297" t="s">
        <v>61</v>
      </c>
      <c r="B38" s="338">
        <v>1254060</v>
      </c>
      <c r="C38" s="479">
        <v>1260630</v>
      </c>
      <c r="D38" s="296">
        <v>0.52389837806803508</v>
      </c>
      <c r="E38" s="338">
        <v>684240</v>
      </c>
      <c r="F38" s="529">
        <v>748280</v>
      </c>
      <c r="G38" s="296">
        <v>9.3592891383140415</v>
      </c>
      <c r="H38" s="339">
        <v>387790</v>
      </c>
      <c r="I38" s="579">
        <v>376960</v>
      </c>
      <c r="J38" s="296">
        <v>-2.7927486526212641</v>
      </c>
    </row>
    <row r="39" spans="1:10" ht="14.25" customHeight="1" x14ac:dyDescent="0.2">
      <c r="A39" s="297" t="s">
        <v>62</v>
      </c>
      <c r="B39" s="338">
        <v>191690</v>
      </c>
      <c r="C39" s="480">
        <v>212910</v>
      </c>
      <c r="D39" s="296">
        <v>11.069956700923365</v>
      </c>
      <c r="E39" s="338">
        <v>104700</v>
      </c>
      <c r="F39" s="530">
        <v>121310</v>
      </c>
      <c r="G39" s="296">
        <v>15.864374403056352</v>
      </c>
      <c r="H39" s="339">
        <v>60200</v>
      </c>
      <c r="I39" s="580">
        <v>60370</v>
      </c>
      <c r="J39" s="296">
        <v>0.28239202657807311</v>
      </c>
    </row>
    <row r="40" spans="1:10" ht="14.25" customHeight="1" x14ac:dyDescent="0.2">
      <c r="A40" s="297" t="s">
        <v>63</v>
      </c>
      <c r="B40" s="338">
        <v>378850</v>
      </c>
      <c r="C40" s="481">
        <v>408510</v>
      </c>
      <c r="D40" s="296">
        <v>7.8289560512076015</v>
      </c>
      <c r="E40" s="338">
        <v>204690</v>
      </c>
      <c r="F40" s="531">
        <v>237820</v>
      </c>
      <c r="G40" s="296">
        <v>16.185451170062045</v>
      </c>
      <c r="H40" s="339">
        <v>110640</v>
      </c>
      <c r="I40" s="581">
        <v>113150</v>
      </c>
      <c r="J40" s="296">
        <v>2.2686189443239333</v>
      </c>
    </row>
    <row r="41" spans="1:10" ht="14.25" customHeight="1" x14ac:dyDescent="0.2">
      <c r="A41" s="297" t="s">
        <v>64</v>
      </c>
      <c r="B41" s="338">
        <v>585730</v>
      </c>
      <c r="C41" s="482">
        <v>651430</v>
      </c>
      <c r="D41" s="296">
        <v>11.216772232940093</v>
      </c>
      <c r="E41" s="338">
        <v>346920</v>
      </c>
      <c r="F41" s="532">
        <v>392380</v>
      </c>
      <c r="G41" s="296">
        <v>13.103885622045427</v>
      </c>
      <c r="H41" s="339">
        <v>172670</v>
      </c>
      <c r="I41" s="582">
        <v>183650</v>
      </c>
      <c r="J41" s="296">
        <v>6.3589505994092788</v>
      </c>
    </row>
    <row r="42" spans="1:10" ht="14.25" customHeight="1" x14ac:dyDescent="0.2">
      <c r="A42" s="297" t="s">
        <v>65</v>
      </c>
      <c r="B42" s="338">
        <v>267020</v>
      </c>
      <c r="C42" s="483">
        <v>264420</v>
      </c>
      <c r="D42" s="296">
        <v>-0.97370983446932824</v>
      </c>
      <c r="E42" s="338">
        <v>151140</v>
      </c>
      <c r="F42" s="533">
        <v>161010</v>
      </c>
      <c r="G42" s="296">
        <v>6.5303691941246527</v>
      </c>
      <c r="H42" s="339">
        <v>63840</v>
      </c>
      <c r="I42" s="583">
        <v>53750</v>
      </c>
      <c r="J42" s="296">
        <v>-15.805137844611528</v>
      </c>
    </row>
    <row r="43" spans="1:10" ht="14.25" customHeight="1" x14ac:dyDescent="0.2">
      <c r="A43" s="297" t="s">
        <v>66</v>
      </c>
      <c r="B43" s="338">
        <v>1854510</v>
      </c>
      <c r="C43" s="484">
        <v>1864420</v>
      </c>
      <c r="D43" s="296">
        <v>0.5343729610517064</v>
      </c>
      <c r="E43" s="338">
        <v>1112140</v>
      </c>
      <c r="F43" s="534">
        <v>1143400</v>
      </c>
      <c r="G43" s="296">
        <v>2.8107972017911416</v>
      </c>
      <c r="H43" s="339">
        <v>414670</v>
      </c>
      <c r="I43" s="584">
        <v>392620</v>
      </c>
      <c r="J43" s="296">
        <v>-5.3174813707285304</v>
      </c>
    </row>
    <row r="44" spans="1:10" ht="14.25" customHeight="1" x14ac:dyDescent="0.2">
      <c r="A44" s="297" t="s">
        <v>67</v>
      </c>
      <c r="B44" s="338">
        <v>426120</v>
      </c>
      <c r="C44" s="485">
        <v>435270</v>
      </c>
      <c r="D44" s="296">
        <v>2.1472824556462968</v>
      </c>
      <c r="E44" s="338">
        <v>240530</v>
      </c>
      <c r="F44" s="535">
        <v>253030</v>
      </c>
      <c r="G44" s="296">
        <v>5.1968569409221299</v>
      </c>
      <c r="H44" s="339">
        <v>144920</v>
      </c>
      <c r="I44" s="585">
        <v>143620</v>
      </c>
      <c r="J44" s="296">
        <v>-0.89704664642561416</v>
      </c>
    </row>
    <row r="45" spans="1:10" ht="14.25" customHeight="1" x14ac:dyDescent="0.2">
      <c r="A45" s="297" t="s">
        <v>68</v>
      </c>
      <c r="B45" s="338">
        <v>4289390</v>
      </c>
      <c r="C45" s="486">
        <v>4239000</v>
      </c>
      <c r="D45" s="296">
        <v>-1.1747591149324264</v>
      </c>
      <c r="E45" s="338">
        <v>2601230</v>
      </c>
      <c r="F45" s="536">
        <v>2633270</v>
      </c>
      <c r="G45" s="296">
        <v>1.2317249916385709</v>
      </c>
      <c r="H45" s="339">
        <v>1187850</v>
      </c>
      <c r="I45" s="586">
        <v>1071670</v>
      </c>
      <c r="J45" s="296">
        <v>-9.7806962158521689</v>
      </c>
    </row>
    <row r="46" spans="1:10" ht="14.25" customHeight="1" x14ac:dyDescent="0.2">
      <c r="A46" s="295" t="s">
        <v>69</v>
      </c>
      <c r="B46" s="338">
        <v>2070090</v>
      </c>
      <c r="C46" s="487">
        <v>2180890</v>
      </c>
      <c r="D46" s="296">
        <v>5.3524242907313209</v>
      </c>
      <c r="E46" s="338">
        <v>1105570</v>
      </c>
      <c r="F46" s="537">
        <v>1306470</v>
      </c>
      <c r="G46" s="296">
        <v>18.171621878307118</v>
      </c>
      <c r="H46" s="339">
        <v>619570</v>
      </c>
      <c r="I46" s="587">
        <v>631350</v>
      </c>
      <c r="J46" s="296">
        <v>1.9013186564875642</v>
      </c>
    </row>
    <row r="47" spans="1:10" ht="14.25" customHeight="1" x14ac:dyDescent="0.2">
      <c r="A47" s="297" t="s">
        <v>70</v>
      </c>
      <c r="B47" s="338">
        <v>137050</v>
      </c>
      <c r="C47" s="488">
        <v>160490</v>
      </c>
      <c r="D47" s="296">
        <v>17.103246990149582</v>
      </c>
      <c r="E47" s="338">
        <v>75590</v>
      </c>
      <c r="F47" s="538">
        <v>96280</v>
      </c>
      <c r="G47" s="296">
        <v>27.371345416060329</v>
      </c>
      <c r="H47" s="339">
        <v>42290</v>
      </c>
      <c r="I47" s="588">
        <v>41280</v>
      </c>
      <c r="J47" s="296">
        <v>-2.3882714589737524</v>
      </c>
    </row>
    <row r="48" spans="1:10" ht="14.25" customHeight="1" x14ac:dyDescent="0.2">
      <c r="A48" s="297" t="s">
        <v>71</v>
      </c>
      <c r="B48" s="338">
        <v>2386230</v>
      </c>
      <c r="C48" s="489">
        <v>2389700</v>
      </c>
      <c r="D48" s="296">
        <v>0.14541766719888694</v>
      </c>
      <c r="E48" s="338">
        <v>1295830</v>
      </c>
      <c r="F48" s="539">
        <v>1423310</v>
      </c>
      <c r="G48" s="296">
        <v>9.8377101934667355</v>
      </c>
      <c r="H48" s="339">
        <v>710200</v>
      </c>
      <c r="I48" s="589">
        <v>681830</v>
      </c>
      <c r="J48" s="296">
        <v>-3.9946493945367498</v>
      </c>
    </row>
    <row r="49" spans="1:10" ht="14.25" customHeight="1" x14ac:dyDescent="0.2">
      <c r="A49" s="297" t="s">
        <v>72</v>
      </c>
      <c r="B49" s="338">
        <v>784610</v>
      </c>
      <c r="C49" s="490">
        <v>833440</v>
      </c>
      <c r="D49" s="296">
        <v>6.2234740826652732</v>
      </c>
      <c r="E49" s="338">
        <v>420260</v>
      </c>
      <c r="F49" s="540">
        <v>482720</v>
      </c>
      <c r="G49" s="296">
        <v>14.862228144481987</v>
      </c>
      <c r="H49" s="339">
        <v>241450</v>
      </c>
      <c r="I49" s="590">
        <v>263090</v>
      </c>
      <c r="J49" s="296">
        <v>8.9625181196935184</v>
      </c>
    </row>
    <row r="50" spans="1:10" ht="14.25" customHeight="1" x14ac:dyDescent="0.2">
      <c r="A50" s="297" t="s">
        <v>73</v>
      </c>
      <c r="B50" s="338">
        <v>801580</v>
      </c>
      <c r="C50" s="491">
        <v>885390</v>
      </c>
      <c r="D50" s="296">
        <v>10.455600189625489</v>
      </c>
      <c r="E50" s="338">
        <v>465570</v>
      </c>
      <c r="F50" s="541">
        <v>539190</v>
      </c>
      <c r="G50" s="296">
        <v>15.812874540885366</v>
      </c>
      <c r="H50" s="339">
        <v>251590</v>
      </c>
      <c r="I50" s="591">
        <v>231850</v>
      </c>
      <c r="J50" s="296">
        <v>-7.8460988115584884</v>
      </c>
    </row>
    <row r="51" spans="1:10" ht="14.25" customHeight="1" x14ac:dyDescent="0.2">
      <c r="A51" s="297" t="s">
        <v>74</v>
      </c>
      <c r="B51" s="338">
        <v>2599600</v>
      </c>
      <c r="C51" s="492">
        <v>2575330</v>
      </c>
      <c r="D51" s="296">
        <v>-0.93360517002615795</v>
      </c>
      <c r="E51" s="338">
        <v>1530470</v>
      </c>
      <c r="F51" s="542">
        <v>1565320</v>
      </c>
      <c r="G51" s="296">
        <v>2.2770782831417797</v>
      </c>
      <c r="H51" s="339">
        <v>734640</v>
      </c>
      <c r="I51" s="592">
        <v>679170</v>
      </c>
      <c r="J51" s="296">
        <v>-7.5506370467167585</v>
      </c>
    </row>
    <row r="52" spans="1:10" ht="14.25" customHeight="1" x14ac:dyDescent="0.2">
      <c r="A52" s="297" t="s">
        <v>75</v>
      </c>
      <c r="B52" s="338">
        <v>227270</v>
      </c>
      <c r="C52" s="493">
        <v>228120</v>
      </c>
      <c r="D52" s="296">
        <v>0.37400448805385667</v>
      </c>
      <c r="E52" s="338">
        <v>137750</v>
      </c>
      <c r="F52" s="543">
        <v>142970</v>
      </c>
      <c r="G52" s="296">
        <v>3.7894736842105265</v>
      </c>
      <c r="H52" s="339">
        <v>66060</v>
      </c>
      <c r="I52" s="593">
        <v>61260</v>
      </c>
      <c r="J52" s="296">
        <v>-7.266121707538602</v>
      </c>
    </row>
    <row r="53" spans="1:10" ht="14.25" customHeight="1" x14ac:dyDescent="0.2">
      <c r="A53" s="297" t="s">
        <v>76</v>
      </c>
      <c r="B53" s="338">
        <v>985250</v>
      </c>
      <c r="C53" s="494">
        <v>1048050</v>
      </c>
      <c r="D53" s="296">
        <v>6.3740167470185236</v>
      </c>
      <c r="E53" s="338">
        <v>530550</v>
      </c>
      <c r="F53" s="544">
        <v>626540</v>
      </c>
      <c r="G53" s="296">
        <v>18.092545471680332</v>
      </c>
      <c r="H53" s="339">
        <v>307870</v>
      </c>
      <c r="I53" s="594">
        <v>313950</v>
      </c>
      <c r="J53" s="296">
        <v>1.9748595186279922</v>
      </c>
    </row>
    <row r="54" spans="1:10" ht="14.25" customHeight="1" x14ac:dyDescent="0.2">
      <c r="A54" s="297" t="s">
        <v>77</v>
      </c>
      <c r="B54" s="338">
        <v>162990</v>
      </c>
      <c r="C54" s="495">
        <v>176520</v>
      </c>
      <c r="D54" s="296">
        <v>8.3011227682679927</v>
      </c>
      <c r="E54" s="338">
        <v>87060</v>
      </c>
      <c r="F54" s="545">
        <v>98590</v>
      </c>
      <c r="G54" s="296">
        <v>13.243739949460142</v>
      </c>
      <c r="H54" s="339">
        <v>50600</v>
      </c>
      <c r="I54" s="595">
        <v>45930</v>
      </c>
      <c r="J54" s="296">
        <v>-9.2292490118577071</v>
      </c>
    </row>
    <row r="55" spans="1:10" ht="14.25" customHeight="1" x14ac:dyDescent="0.2">
      <c r="A55" s="297" t="s">
        <v>78</v>
      </c>
      <c r="B55" s="338">
        <v>1354890</v>
      </c>
      <c r="C55" s="496">
        <v>1445580</v>
      </c>
      <c r="D55" s="296">
        <v>6.6935323162765989</v>
      </c>
      <c r="E55" s="338">
        <v>718420</v>
      </c>
      <c r="F55" s="546">
        <v>860240</v>
      </c>
      <c r="G55" s="296">
        <v>19.740541744383506</v>
      </c>
      <c r="H55" s="339">
        <v>410670</v>
      </c>
      <c r="I55" s="596">
        <v>426990</v>
      </c>
      <c r="J55" s="296">
        <v>3.9739937175834612</v>
      </c>
    </row>
    <row r="56" spans="1:10" ht="14.25" customHeight="1" x14ac:dyDescent="0.2">
      <c r="A56" s="297" t="s">
        <v>79</v>
      </c>
      <c r="B56" s="338">
        <v>5689320</v>
      </c>
      <c r="C56" s="497">
        <v>6519420</v>
      </c>
      <c r="D56" s="296">
        <v>14.590495876484361</v>
      </c>
      <c r="E56" s="338">
        <v>3051530</v>
      </c>
      <c r="F56" s="547">
        <v>3873080</v>
      </c>
      <c r="G56" s="296">
        <v>26.922560158346798</v>
      </c>
      <c r="H56" s="339">
        <v>1690150</v>
      </c>
      <c r="I56" s="597">
        <v>1875980</v>
      </c>
      <c r="J56" s="296">
        <v>10.994882111055231</v>
      </c>
    </row>
    <row r="57" spans="1:10" ht="14.25" customHeight="1" x14ac:dyDescent="0.2">
      <c r="A57" s="297" t="s">
        <v>80</v>
      </c>
      <c r="B57" s="338">
        <v>644840</v>
      </c>
      <c r="C57" s="498">
        <v>774930</v>
      </c>
      <c r="D57" s="296">
        <v>20.173996650331866</v>
      </c>
      <c r="E57" s="338">
        <v>377360</v>
      </c>
      <c r="F57" s="548">
        <v>462030</v>
      </c>
      <c r="G57" s="296">
        <v>22.437460250158999</v>
      </c>
      <c r="H57" s="339">
        <v>198200</v>
      </c>
      <c r="I57" s="598">
        <v>194560</v>
      </c>
      <c r="J57" s="296">
        <v>-1.8365287588294654</v>
      </c>
    </row>
    <row r="58" spans="1:10" ht="14.25" customHeight="1" x14ac:dyDescent="0.2">
      <c r="A58" s="297" t="s">
        <v>81</v>
      </c>
      <c r="B58" s="338">
        <v>125680</v>
      </c>
      <c r="C58" s="499">
        <v>125140</v>
      </c>
      <c r="D58" s="296">
        <v>-0.42966263526416298</v>
      </c>
      <c r="E58" s="338">
        <v>69620</v>
      </c>
      <c r="F58" s="549">
        <v>73740</v>
      </c>
      <c r="G58" s="296">
        <v>5.9178397012352768</v>
      </c>
      <c r="H58" s="339">
        <v>35560</v>
      </c>
      <c r="I58" s="599">
        <v>33010</v>
      </c>
      <c r="J58" s="296">
        <v>-7.1709786276715413</v>
      </c>
    </row>
    <row r="59" spans="1:10" ht="14.25" customHeight="1" x14ac:dyDescent="0.2">
      <c r="A59" s="297" t="s">
        <v>82</v>
      </c>
      <c r="B59" s="338">
        <v>1752430</v>
      </c>
      <c r="C59" s="500">
        <v>1815600</v>
      </c>
      <c r="D59" s="296">
        <v>3.6047088899413957</v>
      </c>
      <c r="E59" s="338">
        <v>971730</v>
      </c>
      <c r="F59" s="550">
        <v>1106480</v>
      </c>
      <c r="G59" s="296">
        <v>13.867020674467186</v>
      </c>
      <c r="H59" s="339">
        <v>421280</v>
      </c>
      <c r="I59" s="600">
        <v>444190</v>
      </c>
      <c r="J59" s="296">
        <v>5.438188378275731</v>
      </c>
    </row>
    <row r="60" spans="1:10" ht="14.25" customHeight="1" x14ac:dyDescent="0.2">
      <c r="A60" s="297" t="s">
        <v>83</v>
      </c>
      <c r="B60" s="338">
        <v>1441110</v>
      </c>
      <c r="C60" s="501">
        <v>1638890</v>
      </c>
      <c r="D60" s="296">
        <v>13.724143195175941</v>
      </c>
      <c r="E60" s="338">
        <v>853190</v>
      </c>
      <c r="F60" s="551">
        <v>1004990</v>
      </c>
      <c r="G60" s="296">
        <v>17.792051008567846</v>
      </c>
      <c r="H60" s="339">
        <v>401600</v>
      </c>
      <c r="I60" s="601">
        <v>376200</v>
      </c>
      <c r="J60" s="296">
        <v>-6.3247011952191237</v>
      </c>
    </row>
    <row r="61" spans="1:10" ht="14.25" customHeight="1" x14ac:dyDescent="0.2">
      <c r="A61" s="297" t="s">
        <v>84</v>
      </c>
      <c r="B61" s="338">
        <v>363430</v>
      </c>
      <c r="C61" s="502">
        <v>337210</v>
      </c>
      <c r="D61" s="296">
        <v>-7.2145942822551792</v>
      </c>
      <c r="E61" s="338">
        <v>186970</v>
      </c>
      <c r="F61" s="552">
        <v>193430</v>
      </c>
      <c r="G61" s="296">
        <v>3.4550997486227737</v>
      </c>
      <c r="H61" s="339">
        <v>110870</v>
      </c>
      <c r="I61" s="602">
        <v>107110</v>
      </c>
      <c r="J61" s="296">
        <v>-3.3913592495715705</v>
      </c>
    </row>
    <row r="62" spans="1:10" ht="14.25" customHeight="1" x14ac:dyDescent="0.2">
      <c r="A62" s="297" t="s">
        <v>85</v>
      </c>
      <c r="B62" s="338">
        <v>1170950</v>
      </c>
      <c r="C62" s="503">
        <v>1181790</v>
      </c>
      <c r="D62" s="296">
        <v>0.92574405397326964</v>
      </c>
      <c r="E62" s="338">
        <v>636030</v>
      </c>
      <c r="F62" s="553">
        <v>702880</v>
      </c>
      <c r="G62" s="296">
        <v>10.51051051051051</v>
      </c>
      <c r="H62" s="339">
        <v>332520</v>
      </c>
      <c r="I62" s="603">
        <v>307620</v>
      </c>
      <c r="J62" s="296">
        <v>-7.4882713821725009</v>
      </c>
    </row>
    <row r="63" spans="1:10" ht="14.25" customHeight="1" thickBot="1" x14ac:dyDescent="0.25">
      <c r="A63" s="3262" t="s">
        <v>86</v>
      </c>
      <c r="B63" s="3263">
        <v>113500</v>
      </c>
      <c r="C63" s="3264">
        <v>116650</v>
      </c>
      <c r="D63" s="3265">
        <v>2.7753303964757707</v>
      </c>
      <c r="E63" s="3263">
        <v>62160</v>
      </c>
      <c r="F63" s="3266">
        <v>65120</v>
      </c>
      <c r="G63" s="3265">
        <v>4.7619047619047619</v>
      </c>
      <c r="H63" s="3267">
        <v>32050</v>
      </c>
      <c r="I63" s="3268">
        <v>31090</v>
      </c>
      <c r="J63" s="3265">
        <v>-2.9953198127925118</v>
      </c>
    </row>
    <row r="64" spans="1:10" ht="5.25" customHeight="1" x14ac:dyDescent="0.2">
      <c r="B64" s="372"/>
      <c r="C64" s="372"/>
      <c r="D64" s="372"/>
      <c r="E64" s="372"/>
      <c r="F64" s="372"/>
      <c r="G64" s="372"/>
      <c r="H64" s="372"/>
      <c r="I64" s="372"/>
      <c r="J64" s="372"/>
    </row>
    <row r="65" ht="15.75" customHeight="1" x14ac:dyDescent="0.2"/>
  </sheetData>
  <sheetProtection algorithmName="SHA-512" hashValue="5709PVL6xIkzQZnLbNjye+ueoRb7uDJcgpAoEnfr2GxonkveckN3N7HlOYqv6uDOEeyXYTvEsKUfrrPSEj2YpA==" saltValue="QGAVVdl+4EtHFPClpFW4Gw==" spinCount="100000" sheet="1" objects="1" scenarios="1"/>
  <mergeCells count="14">
    <mergeCell ref="A1:J4"/>
    <mergeCell ref="B5:D7"/>
    <mergeCell ref="E5:G7"/>
    <mergeCell ref="H5:J7"/>
    <mergeCell ref="B8:B11"/>
    <mergeCell ref="C8:C11"/>
    <mergeCell ref="D8:D11"/>
    <mergeCell ref="A8:A11"/>
    <mergeCell ref="E8:E11"/>
    <mergeCell ref="F8:F11"/>
    <mergeCell ref="G8:G11"/>
    <mergeCell ref="H8:H11"/>
    <mergeCell ref="I8:I11"/>
    <mergeCell ref="J8:J11"/>
  </mergeCells>
  <pageMargins left="0.7" right="0.7" top="0.75" bottom="0.75" header="0.3" footer="0.3"/>
  <pageSetup paperSize="256" scale="70" orientation="portrait" horizontalDpi="4294967293"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963FEE-1FA2-42DD-947D-DEB5DEF1DD23}">
  <dimension ref="A1:N65"/>
  <sheetViews>
    <sheetView workbookViewId="0">
      <pane ySplit="6" topLeftCell="A7" activePane="bottomLeft" state="frozen"/>
      <selection activeCell="M18" sqref="M18"/>
      <selection pane="bottomLeft" activeCell="M18" sqref="M18"/>
    </sheetView>
  </sheetViews>
  <sheetFormatPr defaultRowHeight="15" customHeight="1" x14ac:dyDescent="0.25"/>
  <cols>
    <col min="1" max="1" width="22.42578125" style="4" customWidth="1"/>
    <col min="2" max="2" width="12" customWidth="1"/>
    <col min="3" max="8" width="10.7109375" customWidth="1"/>
  </cols>
  <sheetData>
    <row r="1" spans="1:8" ht="15" customHeight="1" x14ac:dyDescent="0.25">
      <c r="A1" s="3624" t="s">
        <v>233</v>
      </c>
      <c r="B1" s="3625"/>
      <c r="C1" s="3625"/>
      <c r="D1" s="3625"/>
      <c r="E1" s="3625"/>
      <c r="F1" s="3625"/>
      <c r="G1" s="3625"/>
      <c r="H1" s="3625"/>
    </row>
    <row r="2" spans="1:8" ht="15" customHeight="1" x14ac:dyDescent="0.25">
      <c r="A2" s="3624"/>
      <c r="B2" s="3625"/>
      <c r="C2" s="3625"/>
      <c r="D2" s="3625"/>
      <c r="E2" s="3625"/>
      <c r="F2" s="3625"/>
      <c r="G2" s="3625"/>
      <c r="H2" s="3625"/>
    </row>
    <row r="3" spans="1:8" ht="15" customHeight="1" thickBot="1" x14ac:dyDescent="0.3">
      <c r="A3" s="3626"/>
      <c r="B3" s="3626"/>
      <c r="C3" s="3626"/>
      <c r="D3" s="3626"/>
      <c r="E3" s="3626"/>
      <c r="F3" s="3626"/>
      <c r="G3" s="3626"/>
      <c r="H3" s="3626"/>
    </row>
    <row r="4" spans="1:8" s="1" customFormat="1" ht="15" customHeight="1" x14ac:dyDescent="0.2">
      <c r="A4" s="422"/>
      <c r="B4" s="3627" t="s">
        <v>16</v>
      </c>
      <c r="C4" s="3628"/>
      <c r="D4" s="3628"/>
      <c r="E4" s="3628"/>
      <c r="F4" s="3628"/>
      <c r="G4" s="3628"/>
      <c r="H4" s="3628"/>
    </row>
    <row r="5" spans="1:8" s="1" customFormat="1" ht="15" customHeight="1" x14ac:dyDescent="0.2">
      <c r="A5" s="3284" t="s">
        <v>91</v>
      </c>
      <c r="B5" s="3285" t="s">
        <v>1</v>
      </c>
      <c r="C5" s="3630" t="s">
        <v>17</v>
      </c>
      <c r="D5" s="3631"/>
      <c r="E5" s="3629" t="s">
        <v>18</v>
      </c>
      <c r="F5" s="3629"/>
      <c r="G5" s="3629"/>
      <c r="H5" s="3629"/>
    </row>
    <row r="6" spans="1:8" s="2" customFormat="1" ht="15" customHeight="1" thickBot="1" x14ac:dyDescent="0.3">
      <c r="A6" s="423"/>
      <c r="B6" s="3286"/>
      <c r="C6" s="424" t="s">
        <v>19</v>
      </c>
      <c r="D6" s="425" t="s">
        <v>94</v>
      </c>
      <c r="E6" s="426" t="s">
        <v>21</v>
      </c>
      <c r="F6" s="426" t="s">
        <v>95</v>
      </c>
      <c r="G6" s="426" t="s">
        <v>96</v>
      </c>
      <c r="H6" s="426" t="s">
        <v>97</v>
      </c>
    </row>
    <row r="7" spans="1:8" s="2" customFormat="1" ht="15" customHeight="1" x14ac:dyDescent="0.25">
      <c r="A7" s="427" t="s">
        <v>25</v>
      </c>
      <c r="B7" s="882">
        <v>19144100</v>
      </c>
      <c r="C7" s="883">
        <v>2075640</v>
      </c>
      <c r="D7" s="884">
        <v>2805240</v>
      </c>
      <c r="E7" s="885">
        <v>5575570</v>
      </c>
      <c r="F7" s="885">
        <v>2229050</v>
      </c>
      <c r="G7" s="885">
        <v>3686590</v>
      </c>
      <c r="H7" s="885">
        <v>2772220</v>
      </c>
    </row>
    <row r="8" spans="1:8" s="3" customFormat="1" ht="15" customHeight="1" x14ac:dyDescent="0.25">
      <c r="A8" s="428" t="s">
        <v>26</v>
      </c>
      <c r="B8" s="886">
        <v>20647260</v>
      </c>
      <c r="C8" s="887">
        <v>2027010</v>
      </c>
      <c r="D8" s="888">
        <v>2609180</v>
      </c>
      <c r="E8" s="889">
        <v>6244630</v>
      </c>
      <c r="F8" s="889">
        <v>2583990</v>
      </c>
      <c r="G8" s="889">
        <v>4069970</v>
      </c>
      <c r="H8" s="889">
        <v>3112490</v>
      </c>
    </row>
    <row r="9" spans="1:8" s="3" customFormat="1" ht="15" customHeight="1" x14ac:dyDescent="0.2">
      <c r="A9" s="429" t="s">
        <v>98</v>
      </c>
      <c r="B9" s="890">
        <v>18753420</v>
      </c>
      <c r="C9" s="891">
        <v>1988700</v>
      </c>
      <c r="D9" s="892">
        <v>2675570</v>
      </c>
      <c r="E9" s="893">
        <v>5129850</v>
      </c>
      <c r="F9" s="894">
        <v>2151750</v>
      </c>
      <c r="G9" s="895">
        <v>3843830</v>
      </c>
      <c r="H9" s="896">
        <v>2963710</v>
      </c>
    </row>
    <row r="10" spans="1:8" s="3" customFormat="1" ht="15" customHeight="1" x14ac:dyDescent="0.25">
      <c r="A10" s="3279" t="s">
        <v>188</v>
      </c>
      <c r="B10" s="3280">
        <v>-2.0407331762788536</v>
      </c>
      <c r="C10" s="3281">
        <v>-4.1885876163496558</v>
      </c>
      <c r="D10" s="3282">
        <v>-4.6224208980336803</v>
      </c>
      <c r="E10" s="3283">
        <v>-7.99416023832541</v>
      </c>
      <c r="F10" s="3283">
        <v>-3.4678450460958703</v>
      </c>
      <c r="G10" s="3283">
        <v>4.2651881549073805</v>
      </c>
      <c r="H10" s="3283">
        <v>6.9074604468620819</v>
      </c>
    </row>
    <row r="11" spans="1:8" ht="5.0999999999999996" customHeight="1" x14ac:dyDescent="0.25">
      <c r="A11" s="430"/>
      <c r="B11" s="897"/>
      <c r="C11" s="898"/>
      <c r="D11" s="899"/>
      <c r="E11" s="900"/>
      <c r="F11" s="900"/>
      <c r="G11" s="900"/>
      <c r="H11" s="900"/>
    </row>
    <row r="12" spans="1:8" ht="15" customHeight="1" x14ac:dyDescent="0.25">
      <c r="A12" s="430" t="s">
        <v>37</v>
      </c>
      <c r="B12" s="901">
        <v>326460</v>
      </c>
      <c r="C12" s="902">
        <v>30490</v>
      </c>
      <c r="D12" s="903">
        <v>42140</v>
      </c>
      <c r="E12" s="904">
        <v>99870</v>
      </c>
      <c r="F12" s="905">
        <v>37220</v>
      </c>
      <c r="G12" s="906">
        <v>71940</v>
      </c>
      <c r="H12" s="907">
        <v>44800</v>
      </c>
    </row>
    <row r="13" spans="1:8" ht="15" customHeight="1" x14ac:dyDescent="0.25">
      <c r="A13" s="430" t="s">
        <v>38</v>
      </c>
      <c r="B13" s="908">
        <v>35930</v>
      </c>
      <c r="C13" s="909">
        <v>4340</v>
      </c>
      <c r="D13" s="910">
        <v>5980</v>
      </c>
      <c r="E13" s="911">
        <v>8670</v>
      </c>
      <c r="F13" s="912">
        <v>3670</v>
      </c>
      <c r="G13" s="913">
        <v>6620</v>
      </c>
      <c r="H13" s="914">
        <v>6660</v>
      </c>
    </row>
    <row r="14" spans="1:8" ht="15" customHeight="1" x14ac:dyDescent="0.25">
      <c r="A14" s="430" t="s">
        <v>39</v>
      </c>
      <c r="B14" s="915">
        <v>432470</v>
      </c>
      <c r="C14" s="916">
        <v>43610</v>
      </c>
      <c r="D14" s="917">
        <v>58850</v>
      </c>
      <c r="E14" s="918">
        <v>113640</v>
      </c>
      <c r="F14" s="919">
        <v>49840</v>
      </c>
      <c r="G14" s="920">
        <v>97920</v>
      </c>
      <c r="H14" s="921">
        <v>68600</v>
      </c>
    </row>
    <row r="15" spans="1:8" ht="15" customHeight="1" x14ac:dyDescent="0.25">
      <c r="A15" s="430" t="s">
        <v>40</v>
      </c>
      <c r="B15" s="922">
        <v>193100</v>
      </c>
      <c r="C15" s="923">
        <v>18980</v>
      </c>
      <c r="D15" s="924">
        <v>24790</v>
      </c>
      <c r="E15" s="925">
        <v>58410</v>
      </c>
      <c r="F15" s="926">
        <v>22410</v>
      </c>
      <c r="G15" s="927">
        <v>39880</v>
      </c>
      <c r="H15" s="928">
        <v>28640</v>
      </c>
    </row>
    <row r="16" spans="1:8" ht="15" customHeight="1" x14ac:dyDescent="0.25">
      <c r="A16" s="430" t="s">
        <v>41</v>
      </c>
      <c r="B16" s="929">
        <v>2229820</v>
      </c>
      <c r="C16" s="930">
        <v>239240</v>
      </c>
      <c r="D16" s="931">
        <v>316060</v>
      </c>
      <c r="E16" s="932">
        <v>595800</v>
      </c>
      <c r="F16" s="933">
        <v>252210</v>
      </c>
      <c r="G16" s="934">
        <v>467740</v>
      </c>
      <c r="H16" s="935">
        <v>358760</v>
      </c>
    </row>
    <row r="17" spans="1:8" ht="15" customHeight="1" x14ac:dyDescent="0.25">
      <c r="A17" s="430" t="s">
        <v>42</v>
      </c>
      <c r="B17" s="936">
        <v>293330</v>
      </c>
      <c r="C17" s="937">
        <v>33390</v>
      </c>
      <c r="D17" s="938">
        <v>45880</v>
      </c>
      <c r="E17" s="939">
        <v>70850</v>
      </c>
      <c r="F17" s="940">
        <v>31530</v>
      </c>
      <c r="G17" s="941">
        <v>60280</v>
      </c>
      <c r="H17" s="942">
        <v>51390</v>
      </c>
    </row>
    <row r="18" spans="1:8" ht="15" customHeight="1" x14ac:dyDescent="0.25">
      <c r="A18" s="430" t="s">
        <v>93</v>
      </c>
      <c r="B18" s="943">
        <v>171610</v>
      </c>
      <c r="C18" s="944">
        <v>20790</v>
      </c>
      <c r="D18" s="945">
        <v>32440</v>
      </c>
      <c r="E18" s="946">
        <v>47580</v>
      </c>
      <c r="F18" s="947">
        <v>18950</v>
      </c>
      <c r="G18" s="948">
        <v>27480</v>
      </c>
      <c r="H18" s="949">
        <v>24370</v>
      </c>
    </row>
    <row r="19" spans="1:8" ht="15" customHeight="1" x14ac:dyDescent="0.25">
      <c r="A19" s="430" t="s">
        <v>43</v>
      </c>
      <c r="B19" s="950">
        <v>50360</v>
      </c>
      <c r="C19" s="951">
        <v>5930</v>
      </c>
      <c r="D19" s="952">
        <v>7900</v>
      </c>
      <c r="E19" s="953">
        <v>12260</v>
      </c>
      <c r="F19" s="954">
        <v>6020</v>
      </c>
      <c r="G19" s="955">
        <v>10290</v>
      </c>
      <c r="H19" s="956">
        <v>7950</v>
      </c>
    </row>
    <row r="20" spans="1:8" ht="15" customHeight="1" x14ac:dyDescent="0.25">
      <c r="A20" s="430" t="s">
        <v>44</v>
      </c>
      <c r="B20" s="957">
        <v>38950</v>
      </c>
      <c r="C20" s="958">
        <v>2740</v>
      </c>
      <c r="D20" s="959">
        <v>6690</v>
      </c>
      <c r="E20" s="960">
        <v>14520</v>
      </c>
      <c r="F20" s="961">
        <v>3940</v>
      </c>
      <c r="G20" s="962">
        <v>5620</v>
      </c>
      <c r="H20" s="963">
        <v>5430</v>
      </c>
    </row>
    <row r="21" spans="1:8" ht="15" customHeight="1" x14ac:dyDescent="0.25">
      <c r="A21" s="430" t="s">
        <v>45</v>
      </c>
      <c r="B21" s="964">
        <v>1206570</v>
      </c>
      <c r="C21" s="965">
        <v>114940</v>
      </c>
      <c r="D21" s="966">
        <v>145540</v>
      </c>
      <c r="E21" s="967">
        <v>311190</v>
      </c>
      <c r="F21" s="968">
        <v>150250</v>
      </c>
      <c r="G21" s="969">
        <v>275890</v>
      </c>
      <c r="H21" s="970">
        <v>208750</v>
      </c>
    </row>
    <row r="22" spans="1:8" ht="15" customHeight="1" x14ac:dyDescent="0.25">
      <c r="A22" s="430" t="s">
        <v>46</v>
      </c>
      <c r="B22" s="971">
        <v>655930</v>
      </c>
      <c r="C22" s="972">
        <v>69770</v>
      </c>
      <c r="D22" s="973">
        <v>95420</v>
      </c>
      <c r="E22" s="974">
        <v>176030</v>
      </c>
      <c r="F22" s="975">
        <v>76060</v>
      </c>
      <c r="G22" s="976">
        <v>135040</v>
      </c>
      <c r="H22" s="977">
        <v>103610</v>
      </c>
    </row>
    <row r="23" spans="1:8" ht="15" customHeight="1" x14ac:dyDescent="0.25">
      <c r="A23" s="430" t="s">
        <v>47</v>
      </c>
      <c r="B23" s="978">
        <v>64950</v>
      </c>
      <c r="C23" s="979">
        <v>8300</v>
      </c>
      <c r="D23" s="980">
        <v>9270</v>
      </c>
      <c r="E23" s="981">
        <v>16040</v>
      </c>
      <c r="F23" s="982">
        <v>6400</v>
      </c>
      <c r="G23" s="983">
        <v>13730</v>
      </c>
      <c r="H23" s="984">
        <v>11210</v>
      </c>
    </row>
    <row r="24" spans="1:8" ht="15" customHeight="1" x14ac:dyDescent="0.25">
      <c r="A24" s="430" t="s">
        <v>48</v>
      </c>
      <c r="B24" s="985">
        <v>110770</v>
      </c>
      <c r="C24" s="986">
        <v>11930</v>
      </c>
      <c r="D24" s="987">
        <v>15730</v>
      </c>
      <c r="E24" s="988">
        <v>25390</v>
      </c>
      <c r="F24" s="989">
        <v>12800</v>
      </c>
      <c r="G24" s="990">
        <v>27420</v>
      </c>
      <c r="H24" s="991">
        <v>17500</v>
      </c>
    </row>
    <row r="25" spans="1:8" ht="15" customHeight="1" x14ac:dyDescent="0.25">
      <c r="A25" s="430" t="s">
        <v>49</v>
      </c>
      <c r="B25" s="992">
        <v>668040</v>
      </c>
      <c r="C25" s="993">
        <v>77150</v>
      </c>
      <c r="D25" s="994">
        <v>103680</v>
      </c>
      <c r="E25" s="995">
        <v>176740</v>
      </c>
      <c r="F25" s="996">
        <v>74330</v>
      </c>
      <c r="G25" s="997">
        <v>124960</v>
      </c>
      <c r="H25" s="998">
        <v>111180</v>
      </c>
    </row>
    <row r="26" spans="1:8" ht="15" customHeight="1" x14ac:dyDescent="0.25">
      <c r="A26" s="430" t="s">
        <v>50</v>
      </c>
      <c r="B26" s="999">
        <v>415400</v>
      </c>
      <c r="C26" s="1000">
        <v>42090</v>
      </c>
      <c r="D26" s="1001">
        <v>57060</v>
      </c>
      <c r="E26" s="1002">
        <v>114480</v>
      </c>
      <c r="F26" s="1003">
        <v>45880</v>
      </c>
      <c r="G26" s="1004">
        <v>88950</v>
      </c>
      <c r="H26" s="1005">
        <v>66930</v>
      </c>
    </row>
    <row r="27" spans="1:8" ht="15" customHeight="1" x14ac:dyDescent="0.25">
      <c r="A27" s="430" t="s">
        <v>51</v>
      </c>
      <c r="B27" s="1006">
        <v>185800</v>
      </c>
      <c r="C27" s="1007">
        <v>20410</v>
      </c>
      <c r="D27" s="1008">
        <v>28250</v>
      </c>
      <c r="E27" s="1009">
        <v>48840</v>
      </c>
      <c r="F27" s="1010">
        <v>21210</v>
      </c>
      <c r="G27" s="1011">
        <v>37430</v>
      </c>
      <c r="H27" s="1012">
        <v>29670</v>
      </c>
    </row>
    <row r="28" spans="1:8" ht="15" customHeight="1" x14ac:dyDescent="0.25">
      <c r="A28" s="430" t="s">
        <v>52</v>
      </c>
      <c r="B28" s="1013">
        <v>174860</v>
      </c>
      <c r="C28" s="1014">
        <v>18520</v>
      </c>
      <c r="D28" s="1015">
        <v>25140</v>
      </c>
      <c r="E28" s="1016">
        <v>49250</v>
      </c>
      <c r="F28" s="1017">
        <v>19320</v>
      </c>
      <c r="G28" s="1018">
        <v>36640</v>
      </c>
      <c r="H28" s="1019">
        <v>26000</v>
      </c>
    </row>
    <row r="29" spans="1:8" ht="15" customHeight="1" x14ac:dyDescent="0.25">
      <c r="A29" s="430" t="s">
        <v>53</v>
      </c>
      <c r="B29" s="1020">
        <v>274920</v>
      </c>
      <c r="C29" s="1021">
        <v>27090</v>
      </c>
      <c r="D29" s="1022">
        <v>37180</v>
      </c>
      <c r="E29" s="1023">
        <v>83970</v>
      </c>
      <c r="F29" s="1024">
        <v>31600</v>
      </c>
      <c r="G29" s="1025">
        <v>54850</v>
      </c>
      <c r="H29" s="1026">
        <v>40210</v>
      </c>
    </row>
    <row r="30" spans="1:8" ht="15" customHeight="1" x14ac:dyDescent="0.25">
      <c r="A30" s="430" t="s">
        <v>54</v>
      </c>
      <c r="B30" s="1027">
        <v>322230</v>
      </c>
      <c r="C30" s="1028">
        <v>28820</v>
      </c>
      <c r="D30" s="1029">
        <v>36250</v>
      </c>
      <c r="E30" s="1030">
        <v>109210</v>
      </c>
      <c r="F30" s="1031">
        <v>40150</v>
      </c>
      <c r="G30" s="1032">
        <v>63030</v>
      </c>
      <c r="H30" s="1033">
        <v>44770</v>
      </c>
    </row>
    <row r="31" spans="1:8" ht="15" customHeight="1" x14ac:dyDescent="0.25">
      <c r="A31" s="430" t="s">
        <v>55</v>
      </c>
      <c r="B31" s="1034">
        <v>65370</v>
      </c>
      <c r="C31" s="1035">
        <v>7610</v>
      </c>
      <c r="D31" s="1036">
        <v>9560</v>
      </c>
      <c r="E31" s="1037">
        <v>15620</v>
      </c>
      <c r="F31" s="1038">
        <v>7290</v>
      </c>
      <c r="G31" s="1039">
        <v>15130</v>
      </c>
      <c r="H31" s="1040">
        <v>10170</v>
      </c>
    </row>
    <row r="32" spans="1:8" ht="15" customHeight="1" x14ac:dyDescent="0.25">
      <c r="A32" s="430" t="s">
        <v>56</v>
      </c>
      <c r="B32" s="1041">
        <v>286850</v>
      </c>
      <c r="C32" s="1042">
        <v>38330</v>
      </c>
      <c r="D32" s="1043">
        <v>47130</v>
      </c>
      <c r="E32" s="1044">
        <v>70570</v>
      </c>
      <c r="F32" s="1045">
        <v>29760</v>
      </c>
      <c r="G32" s="1046">
        <v>57400</v>
      </c>
      <c r="H32" s="1047">
        <v>43660</v>
      </c>
    </row>
    <row r="33" spans="1:8" ht="15" customHeight="1" x14ac:dyDescent="0.25">
      <c r="A33" s="430" t="s">
        <v>57</v>
      </c>
      <c r="B33" s="1048">
        <v>332670</v>
      </c>
      <c r="C33" s="1049">
        <v>38630</v>
      </c>
      <c r="D33" s="1050">
        <v>66620</v>
      </c>
      <c r="E33" s="1051">
        <v>89440</v>
      </c>
      <c r="F33" s="1052">
        <v>36750</v>
      </c>
      <c r="G33" s="1053">
        <v>59200</v>
      </c>
      <c r="H33" s="1054">
        <v>42030</v>
      </c>
    </row>
    <row r="34" spans="1:8" ht="15" customHeight="1" x14ac:dyDescent="0.25">
      <c r="A34" s="430" t="s">
        <v>58</v>
      </c>
      <c r="B34" s="1055">
        <v>592500</v>
      </c>
      <c r="C34" s="1056">
        <v>59470</v>
      </c>
      <c r="D34" s="1057">
        <v>81860</v>
      </c>
      <c r="E34" s="1058">
        <v>168750</v>
      </c>
      <c r="F34" s="1059">
        <v>69070</v>
      </c>
      <c r="G34" s="1060">
        <v>122680</v>
      </c>
      <c r="H34" s="1061">
        <v>90650</v>
      </c>
    </row>
    <row r="35" spans="1:8" ht="15" customHeight="1" x14ac:dyDescent="0.25">
      <c r="A35" s="430" t="s">
        <v>59</v>
      </c>
      <c r="B35" s="1062">
        <v>274620</v>
      </c>
      <c r="C35" s="1063">
        <v>35180</v>
      </c>
      <c r="D35" s="1064">
        <v>45670</v>
      </c>
      <c r="E35" s="1065">
        <v>62380</v>
      </c>
      <c r="F35" s="1066">
        <v>29330</v>
      </c>
      <c r="G35" s="1067">
        <v>49760</v>
      </c>
      <c r="H35" s="1068">
        <v>52310</v>
      </c>
    </row>
    <row r="36" spans="1:8" ht="15" customHeight="1" x14ac:dyDescent="0.25">
      <c r="A36" s="430" t="s">
        <v>60</v>
      </c>
      <c r="B36" s="1069">
        <v>207650</v>
      </c>
      <c r="C36" s="1070">
        <v>19050</v>
      </c>
      <c r="D36" s="1071">
        <v>26180</v>
      </c>
      <c r="E36" s="1072">
        <v>68060</v>
      </c>
      <c r="F36" s="1073">
        <v>24950</v>
      </c>
      <c r="G36" s="1074">
        <v>40880</v>
      </c>
      <c r="H36" s="1075">
        <v>28540</v>
      </c>
    </row>
    <row r="37" spans="1:8" ht="15" customHeight="1" x14ac:dyDescent="0.25">
      <c r="A37" s="430" t="s">
        <v>61</v>
      </c>
      <c r="B37" s="1076">
        <v>376960</v>
      </c>
      <c r="C37" s="1077">
        <v>36350</v>
      </c>
      <c r="D37" s="1078">
        <v>50290</v>
      </c>
      <c r="E37" s="1079">
        <v>104100</v>
      </c>
      <c r="F37" s="1080">
        <v>44560</v>
      </c>
      <c r="G37" s="1081">
        <v>79410</v>
      </c>
      <c r="H37" s="1082">
        <v>62250</v>
      </c>
    </row>
    <row r="38" spans="1:8" ht="15" customHeight="1" x14ac:dyDescent="0.25">
      <c r="A38" s="430" t="s">
        <v>62</v>
      </c>
      <c r="B38" s="1083">
        <v>60370</v>
      </c>
      <c r="C38" s="1084">
        <v>6370</v>
      </c>
      <c r="D38" s="1085">
        <v>7970</v>
      </c>
      <c r="E38" s="1086">
        <v>14480</v>
      </c>
      <c r="F38" s="1087">
        <v>7430</v>
      </c>
      <c r="G38" s="1088">
        <v>14330</v>
      </c>
      <c r="H38" s="1089">
        <v>9790</v>
      </c>
    </row>
    <row r="39" spans="1:8" ht="15" customHeight="1" x14ac:dyDescent="0.25">
      <c r="A39" s="430" t="s">
        <v>63</v>
      </c>
      <c r="B39" s="1090">
        <v>113150</v>
      </c>
      <c r="C39" s="1091">
        <v>12920</v>
      </c>
      <c r="D39" s="1092">
        <v>16850</v>
      </c>
      <c r="E39" s="1093">
        <v>26910</v>
      </c>
      <c r="F39" s="1094">
        <v>12910</v>
      </c>
      <c r="G39" s="1095">
        <v>24750</v>
      </c>
      <c r="H39" s="1096">
        <v>18820</v>
      </c>
    </row>
    <row r="40" spans="1:8" ht="15" customHeight="1" x14ac:dyDescent="0.25">
      <c r="A40" s="430" t="s">
        <v>64</v>
      </c>
      <c r="B40" s="1097">
        <v>183650</v>
      </c>
      <c r="C40" s="1098">
        <v>18520</v>
      </c>
      <c r="D40" s="1099">
        <v>20470</v>
      </c>
      <c r="E40" s="1100">
        <v>48450</v>
      </c>
      <c r="F40" s="1101">
        <v>21600</v>
      </c>
      <c r="G40" s="1102">
        <v>41240</v>
      </c>
      <c r="H40" s="1103">
        <v>33380</v>
      </c>
    </row>
    <row r="41" spans="1:8" ht="15" customHeight="1" x14ac:dyDescent="0.25">
      <c r="A41" s="431" t="s">
        <v>65</v>
      </c>
      <c r="B41" s="1104">
        <v>53750</v>
      </c>
      <c r="C41" s="1105">
        <v>7000</v>
      </c>
      <c r="D41" s="1106">
        <v>11190</v>
      </c>
      <c r="E41" s="1107">
        <v>9060</v>
      </c>
      <c r="F41" s="1108">
        <v>5210</v>
      </c>
      <c r="G41" s="1109">
        <v>9910</v>
      </c>
      <c r="H41" s="1110">
        <v>11380</v>
      </c>
    </row>
    <row r="42" spans="1:8" ht="15" customHeight="1" x14ac:dyDescent="0.25">
      <c r="A42" s="430" t="s">
        <v>66</v>
      </c>
      <c r="B42" s="1111">
        <v>392620</v>
      </c>
      <c r="C42" s="1112">
        <v>55820</v>
      </c>
      <c r="D42" s="1113">
        <v>67720</v>
      </c>
      <c r="E42" s="1114">
        <v>99800</v>
      </c>
      <c r="F42" s="1115">
        <v>37000</v>
      </c>
      <c r="G42" s="1116">
        <v>76680</v>
      </c>
      <c r="H42" s="1117">
        <v>55600</v>
      </c>
    </row>
    <row r="43" spans="1:8" ht="15" customHeight="1" x14ac:dyDescent="0.25">
      <c r="A43" s="430" t="s">
        <v>67</v>
      </c>
      <c r="B43" s="1118">
        <v>143620</v>
      </c>
      <c r="C43" s="1119">
        <v>12420</v>
      </c>
      <c r="D43" s="1120">
        <v>18350</v>
      </c>
      <c r="E43" s="1121">
        <v>44800</v>
      </c>
      <c r="F43" s="1122">
        <v>17720</v>
      </c>
      <c r="G43" s="1123">
        <v>28630</v>
      </c>
      <c r="H43" s="1124">
        <v>21710</v>
      </c>
    </row>
    <row r="44" spans="1:8" ht="15" customHeight="1" x14ac:dyDescent="0.25">
      <c r="A44" s="430" t="s">
        <v>68</v>
      </c>
      <c r="B44" s="1125">
        <v>1071670</v>
      </c>
      <c r="C44" s="1126">
        <v>111040</v>
      </c>
      <c r="D44" s="1127">
        <v>157750</v>
      </c>
      <c r="E44" s="1128">
        <v>327880</v>
      </c>
      <c r="F44" s="1129">
        <v>122800</v>
      </c>
      <c r="G44" s="1130">
        <v>197460</v>
      </c>
      <c r="H44" s="1131">
        <v>154750</v>
      </c>
    </row>
    <row r="45" spans="1:8" ht="15" customHeight="1" x14ac:dyDescent="0.25">
      <c r="A45" s="430" t="s">
        <v>69</v>
      </c>
      <c r="B45" s="1132">
        <v>631350</v>
      </c>
      <c r="C45" s="1133">
        <v>62040</v>
      </c>
      <c r="D45" s="1134">
        <v>90130</v>
      </c>
      <c r="E45" s="1135">
        <v>173520</v>
      </c>
      <c r="F45" s="1136">
        <v>73990</v>
      </c>
      <c r="G45" s="1137">
        <v>132250</v>
      </c>
      <c r="H45" s="1138">
        <v>99420</v>
      </c>
    </row>
    <row r="46" spans="1:8" ht="15" customHeight="1" x14ac:dyDescent="0.25">
      <c r="A46" s="430" t="s">
        <v>70</v>
      </c>
      <c r="B46" s="1139">
        <v>41280</v>
      </c>
      <c r="C46" s="1140">
        <v>4320</v>
      </c>
      <c r="D46" s="1141">
        <v>6730</v>
      </c>
      <c r="E46" s="1142">
        <v>10760</v>
      </c>
      <c r="F46" s="1143">
        <v>4340</v>
      </c>
      <c r="G46" s="1144">
        <v>7470</v>
      </c>
      <c r="H46" s="1145">
        <v>7660</v>
      </c>
    </row>
    <row r="47" spans="1:8" ht="15" customHeight="1" x14ac:dyDescent="0.25">
      <c r="A47" s="430" t="s">
        <v>71</v>
      </c>
      <c r="B47" s="1146">
        <v>681830</v>
      </c>
      <c r="C47" s="1147">
        <v>70730</v>
      </c>
      <c r="D47" s="1148">
        <v>92150</v>
      </c>
      <c r="E47" s="1149">
        <v>200730</v>
      </c>
      <c r="F47" s="1150">
        <v>80740</v>
      </c>
      <c r="G47" s="1151">
        <v>131930</v>
      </c>
      <c r="H47" s="1152">
        <v>105550</v>
      </c>
    </row>
    <row r="48" spans="1:8" ht="15" customHeight="1" x14ac:dyDescent="0.25">
      <c r="A48" s="430" t="s">
        <v>72</v>
      </c>
      <c r="B48" s="1153">
        <v>263090</v>
      </c>
      <c r="C48" s="1154">
        <v>25580</v>
      </c>
      <c r="D48" s="1155">
        <v>32520</v>
      </c>
      <c r="E48" s="1156">
        <v>73940</v>
      </c>
      <c r="F48" s="1157">
        <v>34420</v>
      </c>
      <c r="G48" s="1158">
        <v>54120</v>
      </c>
      <c r="H48" s="1159">
        <v>42520</v>
      </c>
    </row>
    <row r="49" spans="1:14" ht="15" customHeight="1" x14ac:dyDescent="0.25">
      <c r="A49" s="430" t="s">
        <v>73</v>
      </c>
      <c r="B49" s="1160">
        <v>231850</v>
      </c>
      <c r="C49" s="1161">
        <v>22700</v>
      </c>
      <c r="D49" s="1162">
        <v>30430</v>
      </c>
      <c r="E49" s="1163">
        <v>63310</v>
      </c>
      <c r="F49" s="1164">
        <v>27160</v>
      </c>
      <c r="G49" s="1165">
        <v>48380</v>
      </c>
      <c r="H49" s="1166">
        <v>39870</v>
      </c>
    </row>
    <row r="50" spans="1:14" ht="15" customHeight="1" x14ac:dyDescent="0.25">
      <c r="A50" s="430" t="s">
        <v>74</v>
      </c>
      <c r="B50" s="1167">
        <v>679170</v>
      </c>
      <c r="C50" s="1168">
        <v>73770</v>
      </c>
      <c r="D50" s="1169">
        <v>105060</v>
      </c>
      <c r="E50" s="1170">
        <v>185210</v>
      </c>
      <c r="F50" s="1171">
        <v>77170</v>
      </c>
      <c r="G50" s="1172">
        <v>131180</v>
      </c>
      <c r="H50" s="1173">
        <v>106780</v>
      </c>
    </row>
    <row r="51" spans="1:14" ht="15" customHeight="1" x14ac:dyDescent="0.25">
      <c r="A51" s="430" t="s">
        <v>75</v>
      </c>
      <c r="B51" s="1174">
        <v>61260</v>
      </c>
      <c r="C51" s="1175">
        <v>5910</v>
      </c>
      <c r="D51" s="1176">
        <v>11240</v>
      </c>
      <c r="E51" s="1177">
        <v>18330</v>
      </c>
      <c r="F51" s="1178">
        <v>5760</v>
      </c>
      <c r="G51" s="1179">
        <v>11940</v>
      </c>
      <c r="H51" s="1180">
        <v>8070</v>
      </c>
    </row>
    <row r="52" spans="1:14" ht="15" customHeight="1" x14ac:dyDescent="0.25">
      <c r="A52" s="430" t="s">
        <v>76</v>
      </c>
      <c r="B52" s="1181">
        <v>313950</v>
      </c>
      <c r="C52" s="1182">
        <v>29780</v>
      </c>
      <c r="D52" s="1183">
        <v>43320</v>
      </c>
      <c r="E52" s="1184">
        <v>88620</v>
      </c>
      <c r="F52" s="1185">
        <v>35430</v>
      </c>
      <c r="G52" s="1186">
        <v>65850</v>
      </c>
      <c r="H52" s="1187">
        <v>50950</v>
      </c>
    </row>
    <row r="53" spans="1:14" ht="15" customHeight="1" x14ac:dyDescent="0.25">
      <c r="A53" s="430" t="s">
        <v>77</v>
      </c>
      <c r="B53" s="1188">
        <v>45930</v>
      </c>
      <c r="C53" s="1189">
        <v>5550</v>
      </c>
      <c r="D53" s="1190">
        <v>7220</v>
      </c>
      <c r="E53" s="1191">
        <v>11670</v>
      </c>
      <c r="F53" s="1192">
        <v>4530</v>
      </c>
      <c r="G53" s="1193">
        <v>9340</v>
      </c>
      <c r="H53" s="1194">
        <v>7630</v>
      </c>
    </row>
    <row r="54" spans="1:14" ht="15" customHeight="1" x14ac:dyDescent="0.25">
      <c r="A54" s="430" t="s">
        <v>78</v>
      </c>
      <c r="B54" s="1195">
        <v>426990</v>
      </c>
      <c r="C54" s="1196">
        <v>40880</v>
      </c>
      <c r="D54" s="1197">
        <v>53980</v>
      </c>
      <c r="E54" s="1198">
        <v>116360</v>
      </c>
      <c r="F54" s="1199">
        <v>47140</v>
      </c>
      <c r="G54" s="1200">
        <v>96810</v>
      </c>
      <c r="H54" s="1201">
        <v>71830</v>
      </c>
    </row>
    <row r="55" spans="1:14" ht="15" customHeight="1" x14ac:dyDescent="0.25">
      <c r="A55" s="430" t="s">
        <v>79</v>
      </c>
      <c r="B55" s="1202">
        <v>1875980</v>
      </c>
      <c r="C55" s="1203">
        <v>196500</v>
      </c>
      <c r="D55" s="1204">
        <v>251230</v>
      </c>
      <c r="E55" s="1205">
        <v>514790</v>
      </c>
      <c r="F55" s="1206">
        <v>224690</v>
      </c>
      <c r="G55" s="1207">
        <v>401610</v>
      </c>
      <c r="H55" s="1208">
        <v>287160</v>
      </c>
    </row>
    <row r="56" spans="1:14" ht="15" customHeight="1" x14ac:dyDescent="0.25">
      <c r="A56" s="430" t="s">
        <v>80</v>
      </c>
      <c r="B56" s="1209">
        <v>194560</v>
      </c>
      <c r="C56" s="1210">
        <v>25420</v>
      </c>
      <c r="D56" s="1211">
        <v>30510</v>
      </c>
      <c r="E56" s="1212">
        <v>43280</v>
      </c>
      <c r="F56" s="1213">
        <v>21410</v>
      </c>
      <c r="G56" s="1214">
        <v>39780</v>
      </c>
      <c r="H56" s="1215">
        <v>34160</v>
      </c>
    </row>
    <row r="57" spans="1:14" ht="15" customHeight="1" x14ac:dyDescent="0.25">
      <c r="A57" s="430" t="s">
        <v>81</v>
      </c>
      <c r="B57" s="1216">
        <v>33010</v>
      </c>
      <c r="C57" s="1217">
        <v>3340</v>
      </c>
      <c r="D57" s="1218">
        <v>6350</v>
      </c>
      <c r="E57" s="1219">
        <v>8830</v>
      </c>
      <c r="F57" s="1220">
        <v>3110</v>
      </c>
      <c r="G57" s="1221">
        <v>6830</v>
      </c>
      <c r="H57" s="1222">
        <v>4550</v>
      </c>
    </row>
    <row r="58" spans="1:14" ht="15" customHeight="1" x14ac:dyDescent="0.25">
      <c r="A58" s="430" t="s">
        <v>82</v>
      </c>
      <c r="B58" s="1223">
        <v>444190</v>
      </c>
      <c r="C58" s="1224">
        <v>51770</v>
      </c>
      <c r="D58" s="1225">
        <v>72880</v>
      </c>
      <c r="E58" s="1226">
        <v>118740</v>
      </c>
      <c r="F58" s="1227">
        <v>47960</v>
      </c>
      <c r="G58" s="1228">
        <v>85260</v>
      </c>
      <c r="H58" s="1229">
        <v>67590</v>
      </c>
    </row>
    <row r="59" spans="1:14" ht="15" customHeight="1" x14ac:dyDescent="0.25">
      <c r="A59" s="430" t="s">
        <v>83</v>
      </c>
      <c r="B59" s="1230">
        <v>376200</v>
      </c>
      <c r="C59" s="1231">
        <v>44020</v>
      </c>
      <c r="D59" s="1232">
        <v>53730</v>
      </c>
      <c r="E59" s="1233">
        <v>100180</v>
      </c>
      <c r="F59" s="1234">
        <v>40610</v>
      </c>
      <c r="G59" s="1235">
        <v>69170</v>
      </c>
      <c r="H59" s="1236">
        <v>68500</v>
      </c>
    </row>
    <row r="60" spans="1:14" ht="15" customHeight="1" x14ac:dyDescent="0.25">
      <c r="A60" s="430" t="s">
        <v>84</v>
      </c>
      <c r="B60" s="1237">
        <v>107110</v>
      </c>
      <c r="C60" s="1238">
        <v>10050</v>
      </c>
      <c r="D60" s="1239">
        <v>13110</v>
      </c>
      <c r="E60" s="1240">
        <v>34920</v>
      </c>
      <c r="F60" s="1241">
        <v>14370</v>
      </c>
      <c r="G60" s="1242">
        <v>20990</v>
      </c>
      <c r="H60" s="1243">
        <v>13660</v>
      </c>
    </row>
    <row r="61" spans="1:14" ht="15" customHeight="1" x14ac:dyDescent="0.25">
      <c r="A61" s="3321" t="s">
        <v>85</v>
      </c>
      <c r="B61" s="3322">
        <v>307620</v>
      </c>
      <c r="C61" s="3323">
        <v>35720</v>
      </c>
      <c r="D61" s="3324">
        <v>48440</v>
      </c>
      <c r="E61" s="3325">
        <v>75870</v>
      </c>
      <c r="F61" s="3326">
        <v>34840</v>
      </c>
      <c r="G61" s="3327">
        <v>61020</v>
      </c>
      <c r="H61" s="3328">
        <v>51730</v>
      </c>
    </row>
    <row r="62" spans="1:14" ht="15" customHeight="1" thickBot="1" x14ac:dyDescent="0.3">
      <c r="A62" s="3329" t="s">
        <v>86</v>
      </c>
      <c r="B62" s="3330">
        <v>31090</v>
      </c>
      <c r="C62" s="3331">
        <v>3370</v>
      </c>
      <c r="D62" s="3332">
        <v>4720</v>
      </c>
      <c r="E62" s="3333">
        <v>7760</v>
      </c>
      <c r="F62" s="3334">
        <v>3890</v>
      </c>
      <c r="G62" s="3335">
        <v>6720</v>
      </c>
      <c r="H62" s="3336">
        <v>4620</v>
      </c>
    </row>
    <row r="63" spans="1:14" ht="15" customHeight="1" x14ac:dyDescent="0.25">
      <c r="A63" s="3497" t="s">
        <v>292</v>
      </c>
      <c r="B63" s="3496"/>
      <c r="C63" s="3496"/>
      <c r="D63" s="3496"/>
      <c r="E63" s="3496"/>
      <c r="F63" s="3496"/>
      <c r="G63" s="3496"/>
      <c r="H63" s="3496"/>
      <c r="I63" s="3496"/>
      <c r="J63" s="3496"/>
      <c r="K63" s="3496"/>
      <c r="L63" s="3496"/>
      <c r="M63" s="3496"/>
      <c r="N63" s="3496"/>
    </row>
    <row r="64" spans="1:14" ht="6.75" customHeight="1" x14ac:dyDescent="0.25"/>
    <row r="65" spans="1:10" ht="12.75" hidden="1" customHeight="1" x14ac:dyDescent="0.25">
      <c r="A65" s="24"/>
      <c r="B65" s="24"/>
      <c r="C65" s="24"/>
      <c r="D65" s="24"/>
      <c r="E65" s="24"/>
      <c r="F65" s="24"/>
      <c r="G65" s="24"/>
      <c r="H65" s="24"/>
      <c r="I65" s="3211"/>
      <c r="J65" s="3211"/>
    </row>
  </sheetData>
  <sheetProtection algorithmName="SHA-512" hashValue="qeM4DZbB2R9l9vRRZNf30kA2k3/i3+IhBRPiVTpHAjbu/sMLEKHLBLBFNxuR5AeYx7lV6zQHN1jPsaHI1XIAbQ==" saltValue="462Ni3lyNn1lKYN0KrNv7A==" spinCount="100000" sheet="1" objects="1" scenarios="1"/>
  <mergeCells count="4">
    <mergeCell ref="A1:H3"/>
    <mergeCell ref="B4:H4"/>
    <mergeCell ref="E5:H5"/>
    <mergeCell ref="C5:D5"/>
  </mergeCells>
  <pageMargins left="0.7" right="0.7" top="0.75" bottom="0.75" header="0.3" footer="0.3"/>
  <pageSetup scale="75" orientation="portrait" horizontalDpi="4294967293"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F5DBC9-D87D-405C-80FD-0646501617DB}">
  <dimension ref="A1:N67"/>
  <sheetViews>
    <sheetView workbookViewId="0">
      <selection activeCell="M18" sqref="M18"/>
    </sheetView>
  </sheetViews>
  <sheetFormatPr defaultColWidth="9.140625" defaultRowHeight="15" customHeight="1" x14ac:dyDescent="0.25"/>
  <cols>
    <col min="1" max="1" width="17.28515625" style="6" customWidth="1"/>
    <col min="2" max="9" width="12" style="5" customWidth="1"/>
    <col min="10" max="10" width="12" style="41" customWidth="1"/>
    <col min="11" max="16384" width="9.140625" style="5"/>
  </cols>
  <sheetData>
    <row r="1" spans="1:10" ht="15" customHeight="1" x14ac:dyDescent="0.25">
      <c r="A1" s="3633" t="s">
        <v>234</v>
      </c>
      <c r="B1" s="3633"/>
      <c r="C1" s="3633"/>
      <c r="D1" s="3633"/>
      <c r="E1" s="3633"/>
      <c r="F1" s="3633"/>
      <c r="G1" s="3633"/>
      <c r="H1" s="3633"/>
      <c r="I1" s="3633"/>
      <c r="J1" s="3633"/>
    </row>
    <row r="2" spans="1:10" ht="15" customHeight="1" x14ac:dyDescent="0.25">
      <c r="A2" s="3633"/>
      <c r="B2" s="3633"/>
      <c r="C2" s="3633"/>
      <c r="D2" s="3633"/>
      <c r="E2" s="3633"/>
      <c r="F2" s="3633"/>
      <c r="G2" s="3633"/>
      <c r="H2" s="3633"/>
      <c r="I2" s="3633"/>
      <c r="J2" s="3633"/>
    </row>
    <row r="3" spans="1:10" ht="15" customHeight="1" x14ac:dyDescent="0.25">
      <c r="A3" s="3633"/>
      <c r="B3" s="3633"/>
      <c r="C3" s="3633"/>
      <c r="D3" s="3633"/>
      <c r="E3" s="3633"/>
      <c r="F3" s="3633"/>
      <c r="G3" s="3633"/>
      <c r="H3" s="3633"/>
      <c r="I3" s="3633"/>
      <c r="J3" s="3633"/>
    </row>
    <row r="4" spans="1:10" ht="6" customHeight="1" thickBot="1" x14ac:dyDescent="0.3">
      <c r="A4" s="3634"/>
      <c r="B4" s="3634"/>
      <c r="C4" s="3634"/>
      <c r="D4" s="3634"/>
      <c r="E4" s="3634"/>
      <c r="F4" s="3634"/>
      <c r="G4" s="3634"/>
      <c r="H4" s="3634"/>
      <c r="I4" s="3634"/>
      <c r="J4" s="3634"/>
    </row>
    <row r="5" spans="1:10" s="7" customFormat="1" ht="15" customHeight="1" x14ac:dyDescent="0.2">
      <c r="A5" s="3635" t="s">
        <v>91</v>
      </c>
      <c r="B5" s="3638" t="s">
        <v>16</v>
      </c>
      <c r="C5" s="3639"/>
      <c r="D5" s="3639"/>
      <c r="E5" s="3639"/>
      <c r="F5" s="3639"/>
      <c r="G5" s="3639"/>
      <c r="H5" s="3639"/>
      <c r="I5" s="3639"/>
      <c r="J5" s="3639"/>
    </row>
    <row r="6" spans="1:10" s="7" customFormat="1" ht="15" customHeight="1" x14ac:dyDescent="0.2">
      <c r="A6" s="3636"/>
      <c r="B6" s="3640" t="s">
        <v>186</v>
      </c>
      <c r="C6" s="3641"/>
      <c r="D6" s="3642"/>
      <c r="E6" s="3641" t="s">
        <v>187</v>
      </c>
      <c r="F6" s="3641"/>
      <c r="G6" s="3643"/>
      <c r="H6" s="3644" t="s">
        <v>7</v>
      </c>
      <c r="I6" s="3641"/>
      <c r="J6" s="3641"/>
    </row>
    <row r="7" spans="1:10" s="7" customFormat="1" ht="15" customHeight="1" x14ac:dyDescent="0.2">
      <c r="A7" s="3636"/>
      <c r="B7" s="3645" t="s">
        <v>1</v>
      </c>
      <c r="C7" s="3647" t="s">
        <v>2</v>
      </c>
      <c r="D7" s="3649" t="s">
        <v>99</v>
      </c>
      <c r="E7" s="3645" t="s">
        <v>1</v>
      </c>
      <c r="F7" s="3647" t="s">
        <v>2</v>
      </c>
      <c r="G7" s="3649" t="s">
        <v>99</v>
      </c>
      <c r="H7" s="3645" t="s">
        <v>1</v>
      </c>
      <c r="I7" s="3647" t="s">
        <v>2</v>
      </c>
      <c r="J7" s="3651" t="s">
        <v>99</v>
      </c>
    </row>
    <row r="8" spans="1:10" s="10" customFormat="1" ht="15" customHeight="1" thickBot="1" x14ac:dyDescent="0.3">
      <c r="A8" s="3637"/>
      <c r="B8" s="3646"/>
      <c r="C8" s="3648"/>
      <c r="D8" s="3650"/>
      <c r="E8" s="3646"/>
      <c r="F8" s="3648"/>
      <c r="G8" s="3650"/>
      <c r="H8" s="3646"/>
      <c r="I8" s="3648"/>
      <c r="J8" s="3652"/>
    </row>
    <row r="9" spans="1:10" s="10" customFormat="1" ht="15" customHeight="1" x14ac:dyDescent="0.2">
      <c r="A9" s="300" t="s">
        <v>25</v>
      </c>
      <c r="B9" s="1244">
        <v>9558360</v>
      </c>
      <c r="C9" s="1245">
        <v>2700330</v>
      </c>
      <c r="D9" s="1246">
        <v>6858540</v>
      </c>
      <c r="E9" s="1244">
        <v>3379360</v>
      </c>
      <c r="F9" s="1245">
        <v>860480</v>
      </c>
      <c r="G9" s="1246">
        <v>2517900</v>
      </c>
      <c r="H9" s="1244">
        <v>4587240</v>
      </c>
      <c r="I9" s="1245">
        <v>929630</v>
      </c>
      <c r="J9" s="1245">
        <v>3656820</v>
      </c>
    </row>
    <row r="10" spans="1:10" s="11" customFormat="1" ht="15" customHeight="1" x14ac:dyDescent="0.2">
      <c r="A10" s="301" t="s">
        <v>26</v>
      </c>
      <c r="B10" s="1247">
        <v>10062630</v>
      </c>
      <c r="C10" s="1248">
        <v>2611200</v>
      </c>
      <c r="D10" s="1249">
        <v>7451430</v>
      </c>
      <c r="E10" s="1247">
        <v>3726600</v>
      </c>
      <c r="F10" s="1248">
        <v>724660</v>
      </c>
      <c r="G10" s="1249">
        <v>3001940</v>
      </c>
      <c r="H10" s="1247">
        <v>5107260</v>
      </c>
      <c r="I10" s="1248">
        <v>981850</v>
      </c>
      <c r="J10" s="1250">
        <v>4125410</v>
      </c>
    </row>
    <row r="11" spans="1:10" s="11" customFormat="1" ht="15" customHeight="1" x14ac:dyDescent="0.2">
      <c r="A11" s="302" t="s">
        <v>98</v>
      </c>
      <c r="B11" s="1251">
        <v>8801790</v>
      </c>
      <c r="C11" s="1252">
        <v>2378910</v>
      </c>
      <c r="D11" s="1253">
        <v>6422880</v>
      </c>
      <c r="E11" s="1254">
        <v>3353250</v>
      </c>
      <c r="F11" s="1255">
        <v>662600</v>
      </c>
      <c r="G11" s="1256">
        <v>2690650</v>
      </c>
      <c r="H11" s="1257">
        <v>4832380</v>
      </c>
      <c r="I11" s="1258">
        <v>1107730</v>
      </c>
      <c r="J11" s="1259">
        <v>3724640</v>
      </c>
    </row>
    <row r="12" spans="1:10" s="8" customFormat="1" ht="30" customHeight="1" x14ac:dyDescent="0.25">
      <c r="A12" s="301" t="s">
        <v>100</v>
      </c>
      <c r="B12" s="1260">
        <v>-7.9152699835536646</v>
      </c>
      <c r="C12" s="1261">
        <v>-11.902989634600216</v>
      </c>
      <c r="D12" s="1262">
        <v>-6.3520807635444276</v>
      </c>
      <c r="E12" s="1260">
        <v>-0.77263150419014248</v>
      </c>
      <c r="F12" s="1261">
        <v>-22.996467088136853</v>
      </c>
      <c r="G12" s="1262">
        <v>6.8608761269311733</v>
      </c>
      <c r="H12" s="1260">
        <v>5.3439540987609107</v>
      </c>
      <c r="I12" s="1261">
        <v>19.158159697944342</v>
      </c>
      <c r="J12" s="1261">
        <v>1.8546168528940445</v>
      </c>
    </row>
    <row r="13" spans="1:10" s="7" customFormat="1" ht="5.0999999999999996" customHeight="1" x14ac:dyDescent="0.2">
      <c r="A13" s="303"/>
      <c r="B13" s="1263"/>
      <c r="C13" s="1264"/>
      <c r="D13" s="1265"/>
      <c r="E13" s="1263"/>
      <c r="F13" s="1264"/>
      <c r="G13" s="1265"/>
      <c r="H13" s="1263"/>
      <c r="I13" s="1264"/>
      <c r="J13" s="1264"/>
    </row>
    <row r="14" spans="1:10" s="7" customFormat="1" ht="15" customHeight="1" x14ac:dyDescent="0.2">
      <c r="A14" s="303" t="s">
        <v>37</v>
      </c>
      <c r="B14" s="1266">
        <v>167280</v>
      </c>
      <c r="C14" s="1267">
        <v>41840</v>
      </c>
      <c r="D14" s="1268">
        <v>125430</v>
      </c>
      <c r="E14" s="1269">
        <v>125920</v>
      </c>
      <c r="F14" s="1270">
        <v>22260</v>
      </c>
      <c r="G14" s="1271">
        <v>103670</v>
      </c>
      <c r="H14" s="1272">
        <v>19130</v>
      </c>
      <c r="I14" s="1273">
        <v>4740</v>
      </c>
      <c r="J14" s="1274">
        <v>14390</v>
      </c>
    </row>
    <row r="15" spans="1:10" s="7" customFormat="1" ht="15" customHeight="1" x14ac:dyDescent="0.2">
      <c r="A15" s="303" t="s">
        <v>38</v>
      </c>
      <c r="B15" s="1275">
        <v>16810</v>
      </c>
      <c r="C15" s="1276">
        <v>4780</v>
      </c>
      <c r="D15" s="1277">
        <v>12030</v>
      </c>
      <c r="E15" s="1278">
        <v>1660</v>
      </c>
      <c r="F15" s="1279">
        <v>310</v>
      </c>
      <c r="G15" s="1280">
        <v>1350</v>
      </c>
      <c r="H15" s="1281">
        <v>3280</v>
      </c>
      <c r="I15" s="1282">
        <v>870</v>
      </c>
      <c r="J15" s="1283">
        <v>2410</v>
      </c>
    </row>
    <row r="16" spans="1:10" s="7" customFormat="1" ht="15" customHeight="1" x14ac:dyDescent="0.2">
      <c r="A16" s="303" t="s">
        <v>39</v>
      </c>
      <c r="B16" s="1284">
        <v>159060</v>
      </c>
      <c r="C16" s="1285">
        <v>40210</v>
      </c>
      <c r="D16" s="1286">
        <v>118860</v>
      </c>
      <c r="E16" s="1287">
        <v>24260</v>
      </c>
      <c r="F16" s="1288">
        <v>5190</v>
      </c>
      <c r="G16" s="1289">
        <v>19070</v>
      </c>
      <c r="H16" s="1290">
        <v>196380</v>
      </c>
      <c r="I16" s="1291">
        <v>43950</v>
      </c>
      <c r="J16" s="1292">
        <v>152430</v>
      </c>
    </row>
    <row r="17" spans="1:10" s="7" customFormat="1" ht="15" customHeight="1" x14ac:dyDescent="0.2">
      <c r="A17" s="303" t="s">
        <v>40</v>
      </c>
      <c r="B17" s="1293">
        <v>116360</v>
      </c>
      <c r="C17" s="1294">
        <v>27640</v>
      </c>
      <c r="D17" s="1295">
        <v>88720</v>
      </c>
      <c r="E17" s="1296">
        <v>44360</v>
      </c>
      <c r="F17" s="1297">
        <v>8020</v>
      </c>
      <c r="G17" s="1298">
        <v>36350</v>
      </c>
      <c r="H17" s="1299">
        <v>21000</v>
      </c>
      <c r="I17" s="1300">
        <v>5060</v>
      </c>
      <c r="J17" s="1301">
        <v>15940</v>
      </c>
    </row>
    <row r="18" spans="1:10" s="7" customFormat="1" ht="15" customHeight="1" x14ac:dyDescent="0.2">
      <c r="A18" s="303" t="s">
        <v>41</v>
      </c>
      <c r="B18" s="1302">
        <v>525900</v>
      </c>
      <c r="C18" s="1303">
        <v>141700</v>
      </c>
      <c r="D18" s="1304">
        <v>384200</v>
      </c>
      <c r="E18" s="1305">
        <v>149440</v>
      </c>
      <c r="F18" s="1306">
        <v>29220</v>
      </c>
      <c r="G18" s="1307">
        <v>120230</v>
      </c>
      <c r="H18" s="1308">
        <v>1207240</v>
      </c>
      <c r="I18" s="1309">
        <v>279320</v>
      </c>
      <c r="J18" s="1310">
        <v>927910</v>
      </c>
    </row>
    <row r="19" spans="1:10" s="7" customFormat="1" ht="15" customHeight="1" x14ac:dyDescent="0.2">
      <c r="A19" s="303" t="s">
        <v>42</v>
      </c>
      <c r="B19" s="1311">
        <v>161080</v>
      </c>
      <c r="C19" s="1312">
        <v>44420</v>
      </c>
      <c r="D19" s="1313">
        <v>116650</v>
      </c>
      <c r="E19" s="1314">
        <v>17870</v>
      </c>
      <c r="F19" s="1315">
        <v>3340</v>
      </c>
      <c r="G19" s="1316">
        <v>14540</v>
      </c>
      <c r="H19" s="1317">
        <v>91380</v>
      </c>
      <c r="I19" s="1318">
        <v>24310</v>
      </c>
      <c r="J19" s="1319">
        <v>67070</v>
      </c>
    </row>
    <row r="20" spans="1:10" s="7" customFormat="1" ht="15" customHeight="1" x14ac:dyDescent="0.2">
      <c r="A20" s="303" t="s">
        <v>93</v>
      </c>
      <c r="B20" s="1320">
        <v>79760</v>
      </c>
      <c r="C20" s="1321">
        <v>30450</v>
      </c>
      <c r="D20" s="1322">
        <v>49310</v>
      </c>
      <c r="E20" s="1323">
        <v>25490</v>
      </c>
      <c r="F20" s="1324">
        <v>6170</v>
      </c>
      <c r="G20" s="1325">
        <v>19320</v>
      </c>
      <c r="H20" s="1326">
        <v>51550</v>
      </c>
      <c r="I20" s="1327">
        <v>11540</v>
      </c>
      <c r="J20" s="1328">
        <v>40010</v>
      </c>
    </row>
    <row r="21" spans="1:10" s="7" customFormat="1" ht="15" customHeight="1" x14ac:dyDescent="0.2">
      <c r="A21" s="303" t="s">
        <v>43</v>
      </c>
      <c r="B21" s="1329">
        <v>22130</v>
      </c>
      <c r="C21" s="1330">
        <v>6790</v>
      </c>
      <c r="D21" s="1331">
        <v>15330</v>
      </c>
      <c r="E21" s="1332">
        <v>15980</v>
      </c>
      <c r="F21" s="1333">
        <v>3660</v>
      </c>
      <c r="G21" s="1334">
        <v>12320</v>
      </c>
      <c r="H21" s="1335">
        <v>8410</v>
      </c>
      <c r="I21" s="1336">
        <v>2060</v>
      </c>
      <c r="J21" s="1337">
        <v>6360</v>
      </c>
    </row>
    <row r="22" spans="1:10" s="7" customFormat="1" ht="15" customHeight="1" x14ac:dyDescent="0.2">
      <c r="A22" s="303" t="s">
        <v>44</v>
      </c>
      <c r="B22" s="1338">
        <v>9060</v>
      </c>
      <c r="C22" s="1339">
        <v>2870</v>
      </c>
      <c r="D22" s="1340">
        <v>6190</v>
      </c>
      <c r="E22" s="1341">
        <v>22300</v>
      </c>
      <c r="F22" s="1342">
        <v>4730</v>
      </c>
      <c r="G22" s="1343">
        <v>17570</v>
      </c>
      <c r="H22" s="1344">
        <v>4830</v>
      </c>
      <c r="I22" s="1345">
        <v>1120</v>
      </c>
      <c r="J22" s="1346">
        <v>3710</v>
      </c>
    </row>
    <row r="23" spans="1:10" s="7" customFormat="1" ht="15" customHeight="1" x14ac:dyDescent="0.2">
      <c r="A23" s="303" t="s">
        <v>45</v>
      </c>
      <c r="B23" s="1347">
        <v>458580</v>
      </c>
      <c r="C23" s="1348">
        <v>108760</v>
      </c>
      <c r="D23" s="1349">
        <v>349820</v>
      </c>
      <c r="E23" s="1350">
        <v>282300</v>
      </c>
      <c r="F23" s="1351">
        <v>53100</v>
      </c>
      <c r="G23" s="1352">
        <v>229200</v>
      </c>
      <c r="H23" s="1353">
        <v>399140</v>
      </c>
      <c r="I23" s="1354">
        <v>80290</v>
      </c>
      <c r="J23" s="1355">
        <v>318850</v>
      </c>
    </row>
    <row r="24" spans="1:10" s="7" customFormat="1" ht="15" customHeight="1" x14ac:dyDescent="0.2">
      <c r="A24" s="303" t="s">
        <v>46</v>
      </c>
      <c r="B24" s="1356">
        <v>257840</v>
      </c>
      <c r="C24" s="1357">
        <v>72000</v>
      </c>
      <c r="D24" s="1358">
        <v>185840</v>
      </c>
      <c r="E24" s="1359">
        <v>269110</v>
      </c>
      <c r="F24" s="1360">
        <v>58160</v>
      </c>
      <c r="G24" s="1361">
        <v>210950</v>
      </c>
      <c r="H24" s="1362">
        <v>85420</v>
      </c>
      <c r="I24" s="1363">
        <v>21750</v>
      </c>
      <c r="J24" s="1364">
        <v>63660</v>
      </c>
    </row>
    <row r="25" spans="1:10" s="7" customFormat="1" ht="15" customHeight="1" x14ac:dyDescent="0.2">
      <c r="A25" s="303" t="s">
        <v>47</v>
      </c>
      <c r="B25" s="1365">
        <v>11730</v>
      </c>
      <c r="C25" s="1366">
        <v>2120</v>
      </c>
      <c r="D25" s="1367">
        <v>9610</v>
      </c>
      <c r="E25" s="1368">
        <v>1850</v>
      </c>
      <c r="F25" s="1369">
        <v>300</v>
      </c>
      <c r="G25" s="1370">
        <v>1560</v>
      </c>
      <c r="H25" s="1371">
        <v>9760</v>
      </c>
      <c r="I25" s="1372">
        <v>2460</v>
      </c>
      <c r="J25" s="1373">
        <v>7300</v>
      </c>
    </row>
    <row r="26" spans="1:10" s="7" customFormat="1" ht="15" customHeight="1" x14ac:dyDescent="0.2">
      <c r="A26" s="303" t="s">
        <v>48</v>
      </c>
      <c r="B26" s="1374">
        <v>82350</v>
      </c>
      <c r="C26" s="1375">
        <v>20640</v>
      </c>
      <c r="D26" s="1376">
        <v>61710</v>
      </c>
      <c r="E26" s="1377">
        <v>1260</v>
      </c>
      <c r="F26" s="1378">
        <v>280</v>
      </c>
      <c r="G26" s="1379">
        <v>990</v>
      </c>
      <c r="H26" s="1380">
        <v>20660</v>
      </c>
      <c r="I26" s="1381">
        <v>4970</v>
      </c>
      <c r="J26" s="1382">
        <v>15690</v>
      </c>
    </row>
    <row r="27" spans="1:10" s="7" customFormat="1" ht="15" customHeight="1" x14ac:dyDescent="0.2">
      <c r="A27" s="303" t="s">
        <v>49</v>
      </c>
      <c r="B27" s="1383">
        <v>303050</v>
      </c>
      <c r="C27" s="1384">
        <v>91820</v>
      </c>
      <c r="D27" s="1385">
        <v>211240</v>
      </c>
      <c r="E27" s="1386">
        <v>145310</v>
      </c>
      <c r="F27" s="1387">
        <v>27980</v>
      </c>
      <c r="G27" s="1388">
        <v>117330</v>
      </c>
      <c r="H27" s="1389">
        <v>166970</v>
      </c>
      <c r="I27" s="1390">
        <v>44390</v>
      </c>
      <c r="J27" s="1391">
        <v>122580</v>
      </c>
    </row>
    <row r="28" spans="1:10" s="7" customFormat="1" ht="15" customHeight="1" x14ac:dyDescent="0.2">
      <c r="A28" s="303" t="s">
        <v>50</v>
      </c>
      <c r="B28" s="1392">
        <v>282010</v>
      </c>
      <c r="C28" s="1393">
        <v>69920</v>
      </c>
      <c r="D28" s="1394">
        <v>212090</v>
      </c>
      <c r="E28" s="1395">
        <v>64770</v>
      </c>
      <c r="F28" s="1396">
        <v>11100</v>
      </c>
      <c r="G28" s="1397">
        <v>53670</v>
      </c>
      <c r="H28" s="1398">
        <v>43550</v>
      </c>
      <c r="I28" s="1399">
        <v>10930</v>
      </c>
      <c r="J28" s="1400">
        <v>32620</v>
      </c>
    </row>
    <row r="29" spans="1:10" s="7" customFormat="1" ht="15" customHeight="1" x14ac:dyDescent="0.2">
      <c r="A29" s="303" t="s">
        <v>51</v>
      </c>
      <c r="B29" s="1401">
        <v>141120</v>
      </c>
      <c r="C29" s="1402">
        <v>38020</v>
      </c>
      <c r="D29" s="1403">
        <v>103100</v>
      </c>
      <c r="E29" s="1404">
        <v>13600</v>
      </c>
      <c r="F29" s="1405">
        <v>2430</v>
      </c>
      <c r="G29" s="1406">
        <v>11170</v>
      </c>
      <c r="H29" s="1407">
        <v>18160</v>
      </c>
      <c r="I29" s="1408">
        <v>4560</v>
      </c>
      <c r="J29" s="1409">
        <v>13600</v>
      </c>
    </row>
    <row r="30" spans="1:10" s="7" customFormat="1" ht="15" customHeight="1" x14ac:dyDescent="0.2">
      <c r="A30" s="303" t="s">
        <v>52</v>
      </c>
      <c r="B30" s="1410">
        <v>114660</v>
      </c>
      <c r="C30" s="1411">
        <v>29060</v>
      </c>
      <c r="D30" s="1412">
        <v>85600</v>
      </c>
      <c r="E30" s="1413">
        <v>14160</v>
      </c>
      <c r="F30" s="1414">
        <v>2710</v>
      </c>
      <c r="G30" s="1415">
        <v>11450</v>
      </c>
      <c r="H30" s="1416">
        <v>31300</v>
      </c>
      <c r="I30" s="1417">
        <v>7760</v>
      </c>
      <c r="J30" s="1418">
        <v>23540</v>
      </c>
    </row>
    <row r="31" spans="1:10" s="7" customFormat="1" ht="15" customHeight="1" x14ac:dyDescent="0.2">
      <c r="A31" s="303" t="s">
        <v>53</v>
      </c>
      <c r="B31" s="1419">
        <v>213520</v>
      </c>
      <c r="C31" s="1420">
        <v>50240</v>
      </c>
      <c r="D31" s="1421">
        <v>163290</v>
      </c>
      <c r="E31" s="1422">
        <v>32680</v>
      </c>
      <c r="F31" s="1423">
        <v>6540</v>
      </c>
      <c r="G31" s="1424">
        <v>26140</v>
      </c>
      <c r="H31" s="1425">
        <v>14710</v>
      </c>
      <c r="I31" s="1426">
        <v>3520</v>
      </c>
      <c r="J31" s="1427">
        <v>11190</v>
      </c>
    </row>
    <row r="32" spans="1:10" s="7" customFormat="1" ht="15" customHeight="1" x14ac:dyDescent="0.2">
      <c r="A32" s="303" t="s">
        <v>54</v>
      </c>
      <c r="B32" s="1428">
        <v>144980</v>
      </c>
      <c r="C32" s="1429">
        <v>32660</v>
      </c>
      <c r="D32" s="1430">
        <v>112320</v>
      </c>
      <c r="E32" s="1431">
        <v>142940</v>
      </c>
      <c r="F32" s="1432">
        <v>25200</v>
      </c>
      <c r="G32" s="1433">
        <v>117730</v>
      </c>
      <c r="H32" s="1434">
        <v>19840</v>
      </c>
      <c r="I32" s="1435">
        <v>3700</v>
      </c>
      <c r="J32" s="1436">
        <v>16140</v>
      </c>
    </row>
    <row r="33" spans="1:10" s="7" customFormat="1" ht="15" customHeight="1" x14ac:dyDescent="0.2">
      <c r="A33" s="303" t="s">
        <v>55</v>
      </c>
      <c r="B33" s="1437">
        <v>57860</v>
      </c>
      <c r="C33" s="1438">
        <v>15010</v>
      </c>
      <c r="D33" s="1439">
        <v>42860</v>
      </c>
      <c r="E33" s="1440">
        <v>2070</v>
      </c>
      <c r="F33" s="1441">
        <v>510</v>
      </c>
      <c r="G33" s="1442">
        <v>1570</v>
      </c>
      <c r="H33" s="1443">
        <v>1680</v>
      </c>
      <c r="I33" s="1444">
        <v>510</v>
      </c>
      <c r="J33" s="1445">
        <v>1180</v>
      </c>
    </row>
    <row r="34" spans="1:10" s="7" customFormat="1" ht="15" customHeight="1" x14ac:dyDescent="0.2">
      <c r="A34" s="303" t="s">
        <v>56</v>
      </c>
      <c r="B34" s="1446">
        <v>104080</v>
      </c>
      <c r="C34" s="1447">
        <v>36650</v>
      </c>
      <c r="D34" s="1448">
        <v>67430</v>
      </c>
      <c r="E34" s="1449">
        <v>107870</v>
      </c>
      <c r="F34" s="1450">
        <v>27110</v>
      </c>
      <c r="G34" s="1451">
        <v>80760</v>
      </c>
      <c r="H34" s="1452">
        <v>46490</v>
      </c>
      <c r="I34" s="1453">
        <v>11210</v>
      </c>
      <c r="J34" s="1454">
        <v>35280</v>
      </c>
    </row>
    <row r="35" spans="1:10" s="7" customFormat="1" ht="15" customHeight="1" x14ac:dyDescent="0.2">
      <c r="A35" s="303" t="s">
        <v>57</v>
      </c>
      <c r="B35" s="1455">
        <v>181660</v>
      </c>
      <c r="C35" s="1456">
        <v>66440</v>
      </c>
      <c r="D35" s="1457">
        <v>115220</v>
      </c>
      <c r="E35" s="1458">
        <v>35230</v>
      </c>
      <c r="F35" s="1459">
        <v>8870</v>
      </c>
      <c r="G35" s="1460">
        <v>26360</v>
      </c>
      <c r="H35" s="1461">
        <v>73310</v>
      </c>
      <c r="I35" s="1462">
        <v>16940</v>
      </c>
      <c r="J35" s="1463">
        <v>56370</v>
      </c>
    </row>
    <row r="36" spans="1:10" s="7" customFormat="1" ht="15" customHeight="1" x14ac:dyDescent="0.2">
      <c r="A36" s="303" t="s">
        <v>58</v>
      </c>
      <c r="B36" s="1464">
        <v>375090</v>
      </c>
      <c r="C36" s="1465">
        <v>94770</v>
      </c>
      <c r="D36" s="1466">
        <v>280330</v>
      </c>
      <c r="E36" s="1467">
        <v>125330</v>
      </c>
      <c r="F36" s="1468">
        <v>21790</v>
      </c>
      <c r="G36" s="1469">
        <v>103540</v>
      </c>
      <c r="H36" s="1470">
        <v>46460</v>
      </c>
      <c r="I36" s="1471">
        <v>11610</v>
      </c>
      <c r="J36" s="1472">
        <v>34860</v>
      </c>
    </row>
    <row r="37" spans="1:10" s="7" customFormat="1" ht="15" customHeight="1" x14ac:dyDescent="0.2">
      <c r="A37" s="303" t="s">
        <v>59</v>
      </c>
      <c r="B37" s="1473">
        <v>176080</v>
      </c>
      <c r="C37" s="1474">
        <v>55740</v>
      </c>
      <c r="D37" s="1475">
        <v>120340</v>
      </c>
      <c r="E37" s="1476">
        <v>36750</v>
      </c>
      <c r="F37" s="1477">
        <v>7510</v>
      </c>
      <c r="G37" s="1478">
        <v>29240</v>
      </c>
      <c r="H37" s="1479">
        <v>25850</v>
      </c>
      <c r="I37" s="1480">
        <v>6960</v>
      </c>
      <c r="J37" s="1481">
        <v>18890</v>
      </c>
    </row>
    <row r="38" spans="1:10" s="7" customFormat="1" ht="15" customHeight="1" x14ac:dyDescent="0.2">
      <c r="A38" s="303" t="s">
        <v>60</v>
      </c>
      <c r="B38" s="1482">
        <v>84930</v>
      </c>
      <c r="C38" s="1483">
        <v>21830</v>
      </c>
      <c r="D38" s="1484">
        <v>63100</v>
      </c>
      <c r="E38" s="1485">
        <v>107870</v>
      </c>
      <c r="F38" s="1486">
        <v>19700</v>
      </c>
      <c r="G38" s="1487">
        <v>88170</v>
      </c>
      <c r="H38" s="1488">
        <v>7860</v>
      </c>
      <c r="I38" s="1489">
        <v>1820</v>
      </c>
      <c r="J38" s="1490">
        <v>6040</v>
      </c>
    </row>
    <row r="39" spans="1:10" s="7" customFormat="1" ht="15" customHeight="1" x14ac:dyDescent="0.2">
      <c r="A39" s="303" t="s">
        <v>61</v>
      </c>
      <c r="B39" s="1491">
        <v>265640</v>
      </c>
      <c r="C39" s="1492">
        <v>62790</v>
      </c>
      <c r="D39" s="1493">
        <v>202850</v>
      </c>
      <c r="E39" s="1494">
        <v>64560</v>
      </c>
      <c r="F39" s="1495">
        <v>11590</v>
      </c>
      <c r="G39" s="1496">
        <v>52970</v>
      </c>
      <c r="H39" s="1497">
        <v>22830</v>
      </c>
      <c r="I39" s="1498">
        <v>5750</v>
      </c>
      <c r="J39" s="1499">
        <v>17080</v>
      </c>
    </row>
    <row r="40" spans="1:10" s="7" customFormat="1" ht="15" customHeight="1" x14ac:dyDescent="0.2">
      <c r="A40" s="303" t="s">
        <v>62</v>
      </c>
      <c r="B40" s="1500">
        <v>47410</v>
      </c>
      <c r="C40" s="1501">
        <v>11010</v>
      </c>
      <c r="D40" s="1502">
        <v>36400</v>
      </c>
      <c r="E40" s="1503">
        <v>470</v>
      </c>
      <c r="F40" s="1504">
        <v>90</v>
      </c>
      <c r="G40" s="1505">
        <v>370</v>
      </c>
      <c r="H40" s="1506">
        <v>3630</v>
      </c>
      <c r="I40" s="1507">
        <v>810</v>
      </c>
      <c r="J40" s="1508">
        <v>2810</v>
      </c>
    </row>
    <row r="41" spans="1:10" s="7" customFormat="1" ht="15" customHeight="1" x14ac:dyDescent="0.2">
      <c r="A41" s="303" t="s">
        <v>63</v>
      </c>
      <c r="B41" s="1509">
        <v>77070</v>
      </c>
      <c r="C41" s="1510">
        <v>20890</v>
      </c>
      <c r="D41" s="1511">
        <v>56180</v>
      </c>
      <c r="E41" s="1512">
        <v>8390</v>
      </c>
      <c r="F41" s="1513">
        <v>1680</v>
      </c>
      <c r="G41" s="1514">
        <v>6710</v>
      </c>
      <c r="H41" s="1515">
        <v>18660</v>
      </c>
      <c r="I41" s="1516">
        <v>4740</v>
      </c>
      <c r="J41" s="1517">
        <v>13930</v>
      </c>
    </row>
    <row r="42" spans="1:10" s="7" customFormat="1" ht="15" customHeight="1" x14ac:dyDescent="0.2">
      <c r="A42" s="303" t="s">
        <v>64</v>
      </c>
      <c r="B42" s="1518">
        <v>58890</v>
      </c>
      <c r="C42" s="1519">
        <v>12780</v>
      </c>
      <c r="D42" s="1520">
        <v>46110</v>
      </c>
      <c r="E42" s="1521">
        <v>23580</v>
      </c>
      <c r="F42" s="1522">
        <v>4080</v>
      </c>
      <c r="G42" s="1523">
        <v>19500</v>
      </c>
      <c r="H42" s="1524">
        <v>75820</v>
      </c>
      <c r="I42" s="1525">
        <v>16230</v>
      </c>
      <c r="J42" s="1526">
        <v>59590</v>
      </c>
    </row>
    <row r="43" spans="1:10" s="7" customFormat="1" ht="15" customHeight="1" x14ac:dyDescent="0.2">
      <c r="A43" s="304" t="s">
        <v>65</v>
      </c>
      <c r="B43" s="1527">
        <v>44660</v>
      </c>
      <c r="C43" s="1528">
        <v>15450</v>
      </c>
      <c r="D43" s="1529">
        <v>29210</v>
      </c>
      <c r="E43" s="1530">
        <v>1200</v>
      </c>
      <c r="F43" s="1531">
        <v>390</v>
      </c>
      <c r="G43" s="1532">
        <v>810</v>
      </c>
      <c r="H43" s="1533">
        <v>3860</v>
      </c>
      <c r="I43" s="1534">
        <v>1060</v>
      </c>
      <c r="J43" s="1535">
        <v>2800</v>
      </c>
    </row>
    <row r="44" spans="1:10" s="7" customFormat="1" ht="15" customHeight="1" x14ac:dyDescent="0.2">
      <c r="A44" s="303" t="s">
        <v>66</v>
      </c>
      <c r="B44" s="1536">
        <v>144570</v>
      </c>
      <c r="C44" s="1537">
        <v>58640</v>
      </c>
      <c r="D44" s="1538">
        <v>85930</v>
      </c>
      <c r="E44" s="1539">
        <v>75030</v>
      </c>
      <c r="F44" s="1540">
        <v>17370</v>
      </c>
      <c r="G44" s="1541">
        <v>57670</v>
      </c>
      <c r="H44" s="1542">
        <v>133850</v>
      </c>
      <c r="I44" s="1543">
        <v>30760</v>
      </c>
      <c r="J44" s="1544">
        <v>103090</v>
      </c>
    </row>
    <row r="45" spans="1:10" s="7" customFormat="1" ht="15" customHeight="1" x14ac:dyDescent="0.2">
      <c r="A45" s="303" t="s">
        <v>67</v>
      </c>
      <c r="B45" s="1545">
        <v>32980</v>
      </c>
      <c r="C45" s="1546">
        <v>7020</v>
      </c>
      <c r="D45" s="1547">
        <v>25960</v>
      </c>
      <c r="E45" s="1548">
        <v>3260</v>
      </c>
      <c r="F45" s="1549">
        <v>560</v>
      </c>
      <c r="G45" s="1550">
        <v>2700</v>
      </c>
      <c r="H45" s="1551">
        <v>85580</v>
      </c>
      <c r="I45" s="1552">
        <v>18430</v>
      </c>
      <c r="J45" s="1553">
        <v>67150</v>
      </c>
    </row>
    <row r="46" spans="1:10" s="7" customFormat="1" ht="15" customHeight="1" x14ac:dyDescent="0.2">
      <c r="A46" s="303" t="s">
        <v>68</v>
      </c>
      <c r="B46" s="1554">
        <v>450780</v>
      </c>
      <c r="C46" s="1555">
        <v>133720</v>
      </c>
      <c r="D46" s="1556">
        <v>317060</v>
      </c>
      <c r="E46" s="1557">
        <v>197990</v>
      </c>
      <c r="F46" s="1558">
        <v>41700</v>
      </c>
      <c r="G46" s="1559">
        <v>156290</v>
      </c>
      <c r="H46" s="1560">
        <v>286990</v>
      </c>
      <c r="I46" s="1561">
        <v>60080</v>
      </c>
      <c r="J46" s="1562">
        <v>226910</v>
      </c>
    </row>
    <row r="47" spans="1:10" s="7" customFormat="1" ht="15" customHeight="1" x14ac:dyDescent="0.2">
      <c r="A47" s="303" t="s">
        <v>69</v>
      </c>
      <c r="B47" s="1563">
        <v>311420</v>
      </c>
      <c r="C47" s="1564">
        <v>80360</v>
      </c>
      <c r="D47" s="1565">
        <v>231060</v>
      </c>
      <c r="E47" s="1566">
        <v>182220</v>
      </c>
      <c r="F47" s="1567">
        <v>36520</v>
      </c>
      <c r="G47" s="1568">
        <v>145700</v>
      </c>
      <c r="H47" s="1569">
        <v>91630</v>
      </c>
      <c r="I47" s="1570">
        <v>21930</v>
      </c>
      <c r="J47" s="1571">
        <v>69700</v>
      </c>
    </row>
    <row r="48" spans="1:10" s="7" customFormat="1" ht="15" customHeight="1" x14ac:dyDescent="0.2">
      <c r="A48" s="303" t="s">
        <v>70</v>
      </c>
      <c r="B48" s="1572">
        <v>29800</v>
      </c>
      <c r="C48" s="1573">
        <v>8540</v>
      </c>
      <c r="D48" s="1574">
        <v>21260</v>
      </c>
      <c r="E48" s="1575">
        <v>3000</v>
      </c>
      <c r="F48" s="1576">
        <v>380</v>
      </c>
      <c r="G48" s="1577">
        <v>2620</v>
      </c>
      <c r="H48" s="1578">
        <v>3120</v>
      </c>
      <c r="I48" s="1579">
        <v>570</v>
      </c>
      <c r="J48" s="1580">
        <v>2550</v>
      </c>
    </row>
    <row r="49" spans="1:10" s="7" customFormat="1" ht="15" customHeight="1" x14ac:dyDescent="0.2">
      <c r="A49" s="303" t="s">
        <v>71</v>
      </c>
      <c r="B49" s="1581">
        <v>452190</v>
      </c>
      <c r="C49" s="1582">
        <v>116230</v>
      </c>
      <c r="D49" s="1583">
        <v>335960</v>
      </c>
      <c r="E49" s="1584">
        <v>138800</v>
      </c>
      <c r="F49" s="1585">
        <v>24290</v>
      </c>
      <c r="G49" s="1586">
        <v>114510</v>
      </c>
      <c r="H49" s="1587">
        <v>42040</v>
      </c>
      <c r="I49" s="1588">
        <v>9610</v>
      </c>
      <c r="J49" s="1589">
        <v>32430</v>
      </c>
    </row>
    <row r="50" spans="1:10" s="7" customFormat="1" ht="15" customHeight="1" x14ac:dyDescent="0.2">
      <c r="A50" s="303" t="s">
        <v>72</v>
      </c>
      <c r="B50" s="1590">
        <v>142220</v>
      </c>
      <c r="C50" s="1591">
        <v>30390</v>
      </c>
      <c r="D50" s="1592">
        <v>111830</v>
      </c>
      <c r="E50" s="1593">
        <v>25340</v>
      </c>
      <c r="F50" s="1594">
        <v>4800</v>
      </c>
      <c r="G50" s="1595">
        <v>20530</v>
      </c>
      <c r="H50" s="1596">
        <v>40740</v>
      </c>
      <c r="I50" s="1597">
        <v>9260</v>
      </c>
      <c r="J50" s="1598">
        <v>31480</v>
      </c>
    </row>
    <row r="51" spans="1:10" s="7" customFormat="1" ht="15" customHeight="1" x14ac:dyDescent="0.2">
      <c r="A51" s="303" t="s">
        <v>73</v>
      </c>
      <c r="B51" s="1599">
        <v>151350</v>
      </c>
      <c r="C51" s="1600">
        <v>33330</v>
      </c>
      <c r="D51" s="1601">
        <v>118020</v>
      </c>
      <c r="E51" s="1602">
        <v>4240</v>
      </c>
      <c r="F51" s="1603">
        <v>1220</v>
      </c>
      <c r="G51" s="1604">
        <v>3020</v>
      </c>
      <c r="H51" s="1605">
        <v>47050</v>
      </c>
      <c r="I51" s="1606">
        <v>11460</v>
      </c>
      <c r="J51" s="1607">
        <v>35580</v>
      </c>
    </row>
    <row r="52" spans="1:10" s="7" customFormat="1" ht="15" customHeight="1" x14ac:dyDescent="0.2">
      <c r="A52" s="303" t="s">
        <v>74</v>
      </c>
      <c r="B52" s="1608">
        <v>413800</v>
      </c>
      <c r="C52" s="1609">
        <v>120780</v>
      </c>
      <c r="D52" s="1610">
        <v>293020</v>
      </c>
      <c r="E52" s="1611">
        <v>118980</v>
      </c>
      <c r="F52" s="1612">
        <v>23100</v>
      </c>
      <c r="G52" s="1613">
        <v>95870</v>
      </c>
      <c r="H52" s="1614">
        <v>93480</v>
      </c>
      <c r="I52" s="1615">
        <v>19860</v>
      </c>
      <c r="J52" s="1616">
        <v>73620</v>
      </c>
    </row>
    <row r="53" spans="1:10" s="7" customFormat="1" ht="15" customHeight="1" x14ac:dyDescent="0.2">
      <c r="A53" s="303" t="s">
        <v>75</v>
      </c>
      <c r="B53" s="1617">
        <v>34020</v>
      </c>
      <c r="C53" s="1618">
        <v>10680</v>
      </c>
      <c r="D53" s="1619">
        <v>23330</v>
      </c>
      <c r="E53" s="1620">
        <v>5680</v>
      </c>
      <c r="F53" s="1621">
        <v>1300</v>
      </c>
      <c r="G53" s="1622">
        <v>4380</v>
      </c>
      <c r="H53" s="1623">
        <v>16330</v>
      </c>
      <c r="I53" s="1624">
        <v>3550</v>
      </c>
      <c r="J53" s="1625">
        <v>12780</v>
      </c>
    </row>
    <row r="54" spans="1:10" s="7" customFormat="1" ht="15" customHeight="1" x14ac:dyDescent="0.2">
      <c r="A54" s="303" t="s">
        <v>76</v>
      </c>
      <c r="B54" s="1626">
        <v>153630</v>
      </c>
      <c r="C54" s="1627">
        <v>40380</v>
      </c>
      <c r="D54" s="1628">
        <v>113250</v>
      </c>
      <c r="E54" s="1629">
        <v>118320</v>
      </c>
      <c r="F54" s="1630">
        <v>22320</v>
      </c>
      <c r="G54" s="1631">
        <v>96000</v>
      </c>
      <c r="H54" s="1632">
        <v>26470</v>
      </c>
      <c r="I54" s="1633">
        <v>5980</v>
      </c>
      <c r="J54" s="1634">
        <v>20490</v>
      </c>
    </row>
    <row r="55" spans="1:10" s="7" customFormat="1" ht="15" customHeight="1" x14ac:dyDescent="0.2">
      <c r="A55" s="303" t="s">
        <v>77</v>
      </c>
      <c r="B55" s="1635">
        <v>32130</v>
      </c>
      <c r="C55" s="1636">
        <v>9350</v>
      </c>
      <c r="D55" s="1637">
        <v>22770</v>
      </c>
      <c r="E55" s="1638">
        <v>1420</v>
      </c>
      <c r="F55" s="1639">
        <v>320</v>
      </c>
      <c r="G55" s="1640">
        <v>1100</v>
      </c>
      <c r="H55" s="1641">
        <v>2930</v>
      </c>
      <c r="I55" s="1642">
        <v>690</v>
      </c>
      <c r="J55" s="1643">
        <v>2240</v>
      </c>
    </row>
    <row r="56" spans="1:10" s="7" customFormat="1" ht="15" customHeight="1" x14ac:dyDescent="0.2">
      <c r="A56" s="303" t="s">
        <v>78</v>
      </c>
      <c r="B56" s="1644">
        <v>270090</v>
      </c>
      <c r="C56" s="1645">
        <v>62040</v>
      </c>
      <c r="D56" s="1646">
        <v>208050</v>
      </c>
      <c r="E56" s="1647">
        <v>101440</v>
      </c>
      <c r="F56" s="1648">
        <v>18830</v>
      </c>
      <c r="G56" s="1649">
        <v>82600</v>
      </c>
      <c r="H56" s="1650">
        <v>35470</v>
      </c>
      <c r="I56" s="1651">
        <v>8100</v>
      </c>
      <c r="J56" s="1652">
        <v>27360</v>
      </c>
    </row>
    <row r="57" spans="1:10" s="7" customFormat="1" ht="15" customHeight="1" x14ac:dyDescent="0.2">
      <c r="A57" s="303" t="s">
        <v>79</v>
      </c>
      <c r="B57" s="1653">
        <v>515530</v>
      </c>
      <c r="C57" s="1654">
        <v>140290</v>
      </c>
      <c r="D57" s="1655">
        <v>375240</v>
      </c>
      <c r="E57" s="1656">
        <v>284240</v>
      </c>
      <c r="F57" s="1657">
        <v>56820</v>
      </c>
      <c r="G57" s="1658">
        <v>227420</v>
      </c>
      <c r="H57" s="1659">
        <v>965320</v>
      </c>
      <c r="I57" s="1660">
        <v>216480</v>
      </c>
      <c r="J57" s="1661">
        <v>748840</v>
      </c>
    </row>
    <row r="58" spans="1:10" s="7" customFormat="1" ht="15" customHeight="1" x14ac:dyDescent="0.2">
      <c r="A58" s="303" t="s">
        <v>80</v>
      </c>
      <c r="B58" s="1662">
        <v>137490</v>
      </c>
      <c r="C58" s="1663">
        <v>41290</v>
      </c>
      <c r="D58" s="1664">
        <v>96200</v>
      </c>
      <c r="E58" s="1665">
        <v>3520</v>
      </c>
      <c r="F58" s="1666">
        <v>710</v>
      </c>
      <c r="G58" s="1667">
        <v>2810</v>
      </c>
      <c r="H58" s="1668">
        <v>37570</v>
      </c>
      <c r="I58" s="1669">
        <v>9490</v>
      </c>
      <c r="J58" s="1670">
        <v>28080</v>
      </c>
    </row>
    <row r="59" spans="1:10" s="7" customFormat="1" ht="15" customHeight="1" x14ac:dyDescent="0.2">
      <c r="A59" s="303" t="s">
        <v>81</v>
      </c>
      <c r="B59" s="1671">
        <v>29360</v>
      </c>
      <c r="C59" s="1672">
        <v>8510</v>
      </c>
      <c r="D59" s="1673">
        <v>20850</v>
      </c>
      <c r="E59" s="1674">
        <v>680</v>
      </c>
      <c r="F59" s="1675">
        <v>180</v>
      </c>
      <c r="G59" s="1676">
        <v>500</v>
      </c>
      <c r="H59" s="1677">
        <v>870</v>
      </c>
      <c r="I59" s="1678">
        <v>310</v>
      </c>
      <c r="J59" s="1679">
        <v>560</v>
      </c>
    </row>
    <row r="60" spans="1:10" s="7" customFormat="1" ht="15" customHeight="1" x14ac:dyDescent="0.2">
      <c r="A60" s="303" t="s">
        <v>82</v>
      </c>
      <c r="B60" s="1680">
        <v>221090</v>
      </c>
      <c r="C60" s="1681">
        <v>66900</v>
      </c>
      <c r="D60" s="1682">
        <v>154200</v>
      </c>
      <c r="E60" s="1683">
        <v>116590</v>
      </c>
      <c r="F60" s="1684">
        <v>26110</v>
      </c>
      <c r="G60" s="1685">
        <v>90480</v>
      </c>
      <c r="H60" s="1686">
        <v>62500</v>
      </c>
      <c r="I60" s="1687">
        <v>15420</v>
      </c>
      <c r="J60" s="1688">
        <v>47080</v>
      </c>
    </row>
    <row r="61" spans="1:10" s="7" customFormat="1" ht="15" customHeight="1" x14ac:dyDescent="0.2">
      <c r="A61" s="303" t="s">
        <v>83</v>
      </c>
      <c r="B61" s="1689">
        <v>208610</v>
      </c>
      <c r="C61" s="1690">
        <v>53870</v>
      </c>
      <c r="D61" s="1691">
        <v>154740</v>
      </c>
      <c r="E61" s="1692">
        <v>22460</v>
      </c>
      <c r="F61" s="1693">
        <v>4200</v>
      </c>
      <c r="G61" s="1694">
        <v>18260</v>
      </c>
      <c r="H61" s="1695">
        <v>78980</v>
      </c>
      <c r="I61" s="1696">
        <v>19890</v>
      </c>
      <c r="J61" s="1697">
        <v>59090</v>
      </c>
    </row>
    <row r="62" spans="1:10" s="7" customFormat="1" ht="15" customHeight="1" x14ac:dyDescent="0.2">
      <c r="A62" s="303" t="s">
        <v>84</v>
      </c>
      <c r="B62" s="1698">
        <v>95440</v>
      </c>
      <c r="C62" s="1699">
        <v>20500</v>
      </c>
      <c r="D62" s="1700">
        <v>74930</v>
      </c>
      <c r="E62" s="1701">
        <v>5330</v>
      </c>
      <c r="F62" s="1702">
        <v>940</v>
      </c>
      <c r="G62" s="1703">
        <v>4390</v>
      </c>
      <c r="H62" s="1704">
        <v>2260</v>
      </c>
      <c r="I62" s="1705">
        <v>570</v>
      </c>
      <c r="J62" s="1706">
        <v>1700</v>
      </c>
    </row>
    <row r="63" spans="1:10" s="7" customFormat="1" ht="15" customHeight="1" x14ac:dyDescent="0.2">
      <c r="A63" s="303" t="s">
        <v>85</v>
      </c>
      <c r="B63" s="1707">
        <v>210540</v>
      </c>
      <c r="C63" s="1708">
        <v>60440</v>
      </c>
      <c r="D63" s="1709">
        <v>150090</v>
      </c>
      <c r="E63" s="1710">
        <v>35650</v>
      </c>
      <c r="F63" s="1711">
        <v>6840</v>
      </c>
      <c r="G63" s="1712">
        <v>28810</v>
      </c>
      <c r="H63" s="1713">
        <v>35870</v>
      </c>
      <c r="I63" s="1714">
        <v>9270</v>
      </c>
      <c r="J63" s="1715">
        <v>26600</v>
      </c>
    </row>
    <row r="64" spans="1:10" s="7" customFormat="1" ht="15" customHeight="1" thickBot="1" x14ac:dyDescent="0.25">
      <c r="A64" s="3269" t="s">
        <v>86</v>
      </c>
      <c r="B64" s="3270">
        <v>24120</v>
      </c>
      <c r="C64" s="3271">
        <v>6330</v>
      </c>
      <c r="D64" s="3272">
        <v>17790</v>
      </c>
      <c r="E64" s="3273">
        <v>460</v>
      </c>
      <c r="F64" s="3274">
        <v>80</v>
      </c>
      <c r="G64" s="3275">
        <v>380</v>
      </c>
      <c r="H64" s="3276">
        <v>4170</v>
      </c>
      <c r="I64" s="3277">
        <v>1110</v>
      </c>
      <c r="J64" s="3278">
        <v>3070</v>
      </c>
    </row>
    <row r="65" spans="1:14" s="7" customFormat="1" ht="23.25" customHeight="1" x14ac:dyDescent="0.2">
      <c r="A65" s="3584" t="s">
        <v>292</v>
      </c>
      <c r="B65" s="3632"/>
      <c r="C65" s="3632"/>
      <c r="D65" s="3632"/>
      <c r="E65" s="3632"/>
      <c r="F65" s="3632"/>
      <c r="G65" s="3632"/>
      <c r="H65" s="3632"/>
      <c r="I65" s="3632"/>
      <c r="J65" s="3632"/>
      <c r="K65" s="3632"/>
      <c r="L65" s="3632"/>
      <c r="M65" s="3632"/>
      <c r="N65" s="3632"/>
    </row>
    <row r="66" spans="1:14" ht="5.25" customHeight="1" x14ac:dyDescent="0.25"/>
    <row r="67" spans="1:14" ht="15" customHeight="1" x14ac:dyDescent="0.25">
      <c r="A67" s="24"/>
      <c r="B67" s="24"/>
      <c r="C67" s="24"/>
      <c r="D67" s="24"/>
      <c r="E67" s="24"/>
      <c r="F67" s="24"/>
      <c r="G67" s="24"/>
      <c r="H67" s="24"/>
      <c r="I67" s="24"/>
      <c r="J67" s="24"/>
    </row>
  </sheetData>
  <sheetProtection algorithmName="SHA-512" hashValue="Dng3e/JOzdnTa//i5nXv/zpsZ46U/z+LlYn/jUgxezuFnpUnlgGGz+6PLpiF+7cW3P8hjaMtn5lC9eY4tACH9w==" saltValue="81Vj+/JPP0buFCpOaxGX7g==" spinCount="100000" sheet="1" objects="1" scenarios="1"/>
  <mergeCells count="16">
    <mergeCell ref="A65:N65"/>
    <mergeCell ref="A1:J4"/>
    <mergeCell ref="A5:A8"/>
    <mergeCell ref="B5:J5"/>
    <mergeCell ref="B6:D6"/>
    <mergeCell ref="E6:G6"/>
    <mergeCell ref="H6:J6"/>
    <mergeCell ref="B7:B8"/>
    <mergeCell ref="C7:C8"/>
    <mergeCell ref="D7:D8"/>
    <mergeCell ref="E7:E8"/>
    <mergeCell ref="F7:F8"/>
    <mergeCell ref="G7:G8"/>
    <mergeCell ref="H7:H8"/>
    <mergeCell ref="I7:I8"/>
    <mergeCell ref="J7:J8"/>
  </mergeCells>
  <pageMargins left="0.7" right="0.7" top="0.75" bottom="0.75" header="0.3" footer="0.3"/>
  <pageSetup scale="70" orientation="portrait" horizontalDpi="4294967293"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C6FAD-060C-412C-99E4-2F0154406098}">
  <dimension ref="A1:N65"/>
  <sheetViews>
    <sheetView workbookViewId="0">
      <pane ySplit="5" topLeftCell="A6" activePane="bottomLeft" state="frozen"/>
      <selection activeCell="M18" sqref="M18"/>
      <selection pane="bottomLeft" activeCell="M18" sqref="M18"/>
    </sheetView>
  </sheetViews>
  <sheetFormatPr defaultColWidth="9.140625" defaultRowHeight="15" x14ac:dyDescent="0.25"/>
  <cols>
    <col min="1" max="1" width="19.42578125" style="5" customWidth="1"/>
    <col min="2" max="2" width="13.42578125" style="5" customWidth="1"/>
    <col min="3" max="4" width="13.5703125" style="5" customWidth="1"/>
    <col min="5" max="5" width="12.140625" style="5" customWidth="1"/>
    <col min="6" max="6" width="9.5703125" style="5" customWidth="1"/>
    <col min="7" max="7" width="11.5703125" style="5" customWidth="1"/>
    <col min="8" max="8" width="12.42578125" style="5" customWidth="1"/>
    <col min="9" max="9" width="12.85546875" style="41" customWidth="1"/>
    <col min="10" max="10" width="9.140625" style="5"/>
    <col min="11" max="11" width="7.5703125" style="5" customWidth="1"/>
    <col min="12" max="16384" width="9.140625" style="5"/>
  </cols>
  <sheetData>
    <row r="1" spans="1:11" s="36" customFormat="1" ht="31.5" customHeight="1" x14ac:dyDescent="0.25">
      <c r="A1" s="3653" t="s">
        <v>101</v>
      </c>
      <c r="B1" s="3653"/>
      <c r="C1" s="3653"/>
      <c r="D1" s="3653"/>
      <c r="E1" s="3653"/>
      <c r="F1" s="3653"/>
      <c r="G1" s="3653"/>
      <c r="H1" s="3653"/>
      <c r="I1" s="3653"/>
    </row>
    <row r="2" spans="1:11" s="36" customFormat="1" ht="17.25" customHeight="1" thickBot="1" x14ac:dyDescent="0.3">
      <c r="A2" s="3654"/>
      <c r="B2" s="3654"/>
      <c r="C2" s="3654"/>
      <c r="D2" s="3654"/>
      <c r="E2" s="3654"/>
      <c r="F2" s="3654"/>
      <c r="G2" s="3654"/>
      <c r="H2" s="3654"/>
      <c r="I2" s="3654"/>
    </row>
    <row r="3" spans="1:11" ht="32.25" customHeight="1" x14ac:dyDescent="0.25">
      <c r="A3" s="3655" t="s">
        <v>91</v>
      </c>
      <c r="B3" s="3658" t="s">
        <v>102</v>
      </c>
      <c r="C3" s="3658"/>
      <c r="D3" s="3658"/>
      <c r="E3" s="3658"/>
      <c r="F3" s="3659" t="s">
        <v>103</v>
      </c>
      <c r="G3" s="3660"/>
      <c r="H3" s="3660"/>
      <c r="I3" s="3660"/>
      <c r="J3" s="288"/>
    </row>
    <row r="4" spans="1:11" ht="32.450000000000003" customHeight="1" x14ac:dyDescent="0.25">
      <c r="A4" s="3656"/>
      <c r="B4" s="3192"/>
      <c r="C4" s="3193"/>
      <c r="D4" s="3661" t="s">
        <v>229</v>
      </c>
      <c r="E4" s="3662"/>
      <c r="F4" s="3194"/>
      <c r="G4" s="3195"/>
      <c r="H4" s="3661" t="s">
        <v>229</v>
      </c>
      <c r="I4" s="3663"/>
      <c r="J4" s="288"/>
    </row>
    <row r="5" spans="1:11" ht="18.75" customHeight="1" thickBot="1" x14ac:dyDescent="0.3">
      <c r="A5" s="3657"/>
      <c r="B5" s="3196" t="s">
        <v>1</v>
      </c>
      <c r="C5" s="3197" t="s">
        <v>104</v>
      </c>
      <c r="D5" s="3198" t="s">
        <v>105</v>
      </c>
      <c r="E5" s="3199" t="s">
        <v>106</v>
      </c>
      <c r="F5" s="3200" t="s">
        <v>1</v>
      </c>
      <c r="G5" s="3201" t="s">
        <v>104</v>
      </c>
      <c r="H5" s="3198" t="s">
        <v>105</v>
      </c>
      <c r="I5" s="3202" t="s">
        <v>106</v>
      </c>
    </row>
    <row r="6" spans="1:11" x14ac:dyDescent="0.25">
      <c r="A6" s="604" t="s">
        <v>25</v>
      </c>
      <c r="B6" s="628">
        <v>5756800</v>
      </c>
      <c r="C6" s="629">
        <v>746700</v>
      </c>
      <c r="D6" s="629">
        <v>3079100</v>
      </c>
      <c r="E6" s="628">
        <v>1931000</v>
      </c>
      <c r="F6" s="605">
        <v>30</v>
      </c>
      <c r="G6" s="605">
        <v>15</v>
      </c>
      <c r="H6" s="605">
        <v>39.452273140780719</v>
      </c>
      <c r="I6" s="606">
        <v>29.897148236285016</v>
      </c>
      <c r="J6" s="334"/>
    </row>
    <row r="7" spans="1:11" x14ac:dyDescent="0.25">
      <c r="A7" s="604" t="s">
        <v>107</v>
      </c>
      <c r="B7" s="630">
        <v>5590770</v>
      </c>
      <c r="C7" s="631">
        <v>540700</v>
      </c>
      <c r="D7" s="631">
        <v>3174090</v>
      </c>
      <c r="E7" s="632">
        <v>1875980</v>
      </c>
      <c r="F7" s="607">
        <v>27.8681137480541</v>
      </c>
      <c r="G7" s="607">
        <v>11.477198434329283</v>
      </c>
      <c r="H7" s="607">
        <v>36.365375736251956</v>
      </c>
      <c r="I7" s="608">
        <v>28.329037119588772</v>
      </c>
      <c r="J7" s="334"/>
    </row>
    <row r="8" spans="1:11" x14ac:dyDescent="0.25">
      <c r="A8" s="609" t="s">
        <v>26</v>
      </c>
      <c r="B8" s="630">
        <v>3594230</v>
      </c>
      <c r="C8" s="633">
        <v>567550</v>
      </c>
      <c r="D8" s="631">
        <v>1865000</v>
      </c>
      <c r="E8" s="632">
        <v>1161680</v>
      </c>
      <c r="F8" s="610">
        <v>17.407778632503238</v>
      </c>
      <c r="G8" s="610">
        <v>12.200653048397788</v>
      </c>
      <c r="H8" s="610">
        <v>21.307255881757449</v>
      </c>
      <c r="I8" s="611">
        <v>16.235220333941569</v>
      </c>
      <c r="J8" s="334"/>
      <c r="K8" s="12"/>
    </row>
    <row r="9" spans="1:11" x14ac:dyDescent="0.25">
      <c r="A9" s="609" t="s">
        <v>98</v>
      </c>
      <c r="B9" s="634">
        <v>3020650</v>
      </c>
      <c r="C9" s="635">
        <v>312960</v>
      </c>
      <c r="D9" s="636">
        <v>1542880</v>
      </c>
      <c r="E9" s="637">
        <v>1164810</v>
      </c>
      <c r="F9" s="610">
        <v>16.107207946302211</v>
      </c>
      <c r="G9" s="610">
        <v>6.7767598719339688</v>
      </c>
      <c r="H9" s="610">
        <v>21.300226359959751</v>
      </c>
      <c r="I9" s="611">
        <v>17.199105852729112</v>
      </c>
      <c r="J9" s="334"/>
      <c r="K9" s="12"/>
    </row>
    <row r="10" spans="1:11" x14ac:dyDescent="0.25">
      <c r="A10" s="609" t="s">
        <v>108</v>
      </c>
      <c r="B10" s="612">
        <v>-2.8840675375208451</v>
      </c>
      <c r="C10" s="612">
        <v>-27.588054104727465</v>
      </c>
      <c r="D10" s="612">
        <v>3.0849923678997109</v>
      </c>
      <c r="E10" s="613">
        <v>-2.8493008803728639</v>
      </c>
      <c r="F10" s="614" t="s">
        <v>109</v>
      </c>
      <c r="G10" s="614" t="s">
        <v>109</v>
      </c>
      <c r="H10" s="614" t="s">
        <v>109</v>
      </c>
      <c r="I10" s="615" t="s">
        <v>109</v>
      </c>
      <c r="J10" s="334"/>
    </row>
    <row r="11" spans="1:11" x14ac:dyDescent="0.25">
      <c r="A11" s="616" t="s">
        <v>110</v>
      </c>
      <c r="B11" s="612">
        <v>-35.711359973670902</v>
      </c>
      <c r="C11" s="617">
        <v>4.9657850933974474</v>
      </c>
      <c r="D11" s="618">
        <v>-41.243001931262192</v>
      </c>
      <c r="E11" s="612">
        <v>-38.076098892312281</v>
      </c>
      <c r="F11" s="614" t="s">
        <v>109</v>
      </c>
      <c r="G11" s="614" t="s">
        <v>109</v>
      </c>
      <c r="H11" s="614" t="s">
        <v>109</v>
      </c>
      <c r="I11" s="615" t="s">
        <v>109</v>
      </c>
      <c r="J11" s="334"/>
      <c r="K11" s="13"/>
    </row>
    <row r="12" spans="1:11" x14ac:dyDescent="0.25">
      <c r="A12" s="616" t="s">
        <v>15</v>
      </c>
      <c r="B12" s="612">
        <v>-15.958355475303474</v>
      </c>
      <c r="C12" s="612">
        <v>-44.857721786626733</v>
      </c>
      <c r="D12" s="612">
        <v>-17.271849865951744</v>
      </c>
      <c r="E12" s="612">
        <v>0.26943736657255013</v>
      </c>
      <c r="F12" s="614" t="s">
        <v>109</v>
      </c>
      <c r="G12" s="614" t="s">
        <v>109</v>
      </c>
      <c r="H12" s="614" t="s">
        <v>109</v>
      </c>
      <c r="I12" s="615" t="s">
        <v>109</v>
      </c>
      <c r="J12" s="334"/>
      <c r="K12" s="13"/>
    </row>
    <row r="13" spans="1:11" x14ac:dyDescent="0.25">
      <c r="A13" s="619" t="s">
        <v>37</v>
      </c>
      <c r="B13" s="638">
        <v>67380</v>
      </c>
      <c r="C13" s="639">
        <v>4500</v>
      </c>
      <c r="D13" s="640">
        <v>40250</v>
      </c>
      <c r="E13" s="641">
        <v>22640</v>
      </c>
      <c r="F13" s="620">
        <v>20.639931899683031</v>
      </c>
      <c r="G13" s="620">
        <v>6.1942292503402951</v>
      </c>
      <c r="H13" s="620">
        <v>29.35804506169843</v>
      </c>
      <c r="I13" s="621">
        <v>19.38884886397582</v>
      </c>
      <c r="K13" s="12"/>
    </row>
    <row r="14" spans="1:11" x14ac:dyDescent="0.25">
      <c r="A14" s="619" t="s">
        <v>38</v>
      </c>
      <c r="B14" s="642">
        <v>5620</v>
      </c>
      <c r="C14" s="643">
        <v>1250</v>
      </c>
      <c r="D14" s="644">
        <v>2830</v>
      </c>
      <c r="E14" s="645">
        <v>1540</v>
      </c>
      <c r="F14" s="620">
        <v>15.63453113192568</v>
      </c>
      <c r="G14" s="620">
        <v>12.09421760081157</v>
      </c>
      <c r="H14" s="620">
        <v>22.91634923053482</v>
      </c>
      <c r="I14" s="621">
        <v>11.62071949561132</v>
      </c>
    </row>
    <row r="15" spans="1:11" x14ac:dyDescent="0.25">
      <c r="A15" s="619" t="s">
        <v>39</v>
      </c>
      <c r="B15" s="646">
        <v>74200</v>
      </c>
      <c r="C15" s="647">
        <v>9510</v>
      </c>
      <c r="D15" s="648">
        <v>31130</v>
      </c>
      <c r="E15" s="649">
        <v>33570</v>
      </c>
      <c r="F15" s="620">
        <v>17.158103429121169</v>
      </c>
      <c r="G15" s="620">
        <v>9.2767593700750073</v>
      </c>
      <c r="H15" s="620">
        <v>19.04015367701632</v>
      </c>
      <c r="I15" s="621">
        <v>20.160057175148751</v>
      </c>
    </row>
    <row r="16" spans="1:11" x14ac:dyDescent="0.25">
      <c r="A16" s="619" t="s">
        <v>40</v>
      </c>
      <c r="B16" s="650">
        <v>26620</v>
      </c>
      <c r="C16" s="651">
        <v>3300</v>
      </c>
      <c r="D16" s="652">
        <v>14670</v>
      </c>
      <c r="E16" s="653">
        <v>8650</v>
      </c>
      <c r="F16" s="620">
        <v>13.78499238271778</v>
      </c>
      <c r="G16" s="620">
        <v>7.5415727170236746</v>
      </c>
      <c r="H16" s="620">
        <v>18.150865689838461</v>
      </c>
      <c r="I16" s="621">
        <v>12.623232481004051</v>
      </c>
    </row>
    <row r="17" spans="1:9" x14ac:dyDescent="0.25">
      <c r="A17" s="619" t="s">
        <v>41</v>
      </c>
      <c r="B17" s="654">
        <v>273260</v>
      </c>
      <c r="C17" s="655">
        <v>25670</v>
      </c>
      <c r="D17" s="656">
        <v>135860</v>
      </c>
      <c r="E17" s="657">
        <v>111730</v>
      </c>
      <c r="F17" s="620">
        <v>12.254987610489</v>
      </c>
      <c r="G17" s="620">
        <v>4.6228058346882897</v>
      </c>
      <c r="H17" s="620">
        <v>16.021197126695309</v>
      </c>
      <c r="I17" s="621">
        <v>13.51854214153594</v>
      </c>
    </row>
    <row r="18" spans="1:9" x14ac:dyDescent="0.25">
      <c r="A18" s="619" t="s">
        <v>42</v>
      </c>
      <c r="B18" s="658">
        <v>42570</v>
      </c>
      <c r="C18" s="659">
        <v>3980</v>
      </c>
      <c r="D18" s="660">
        <v>19780</v>
      </c>
      <c r="E18" s="661">
        <v>18800</v>
      </c>
      <c r="F18" s="620">
        <v>14.51237390486536</v>
      </c>
      <c r="G18" s="620">
        <v>5.0272377195454121</v>
      </c>
      <c r="H18" s="620">
        <v>19.323009873026312</v>
      </c>
      <c r="I18" s="621">
        <v>16.83430195944366</v>
      </c>
    </row>
    <row r="19" spans="1:9" x14ac:dyDescent="0.25">
      <c r="A19" s="619" t="s">
        <v>93</v>
      </c>
      <c r="B19" s="662">
        <v>15000</v>
      </c>
      <c r="C19" s="663">
        <v>1850</v>
      </c>
      <c r="D19" s="664">
        <v>8390</v>
      </c>
      <c r="E19" s="665">
        <v>4760</v>
      </c>
      <c r="F19" s="620">
        <v>8.7396495936158782</v>
      </c>
      <c r="G19" s="620">
        <v>3.4823462237862062</v>
      </c>
      <c r="H19" s="620">
        <v>12.60666028300883</v>
      </c>
      <c r="I19" s="621">
        <v>9.175262587725495</v>
      </c>
    </row>
    <row r="20" spans="1:9" x14ac:dyDescent="0.25">
      <c r="A20" s="619" t="s">
        <v>43</v>
      </c>
      <c r="B20" s="666">
        <v>5320</v>
      </c>
      <c r="C20" s="667">
        <v>630</v>
      </c>
      <c r="D20" s="668">
        <v>2760</v>
      </c>
      <c r="E20" s="669">
        <v>1920</v>
      </c>
      <c r="F20" s="620">
        <v>10.55655899880391</v>
      </c>
      <c r="G20" s="620">
        <v>4.5816606130121711</v>
      </c>
      <c r="H20" s="620">
        <v>15.08257550412117</v>
      </c>
      <c r="I20" s="621">
        <v>10.549649029185989</v>
      </c>
    </row>
    <row r="21" spans="1:9" x14ac:dyDescent="0.25">
      <c r="A21" s="619" t="s">
        <v>44</v>
      </c>
      <c r="B21" s="670">
        <v>2420</v>
      </c>
      <c r="C21" s="671">
        <v>110</v>
      </c>
      <c r="D21" s="672">
        <v>1680</v>
      </c>
      <c r="E21" s="673">
        <v>630</v>
      </c>
      <c r="F21" s="620">
        <v>6.2011191897420641</v>
      </c>
      <c r="G21" s="620">
        <v>1.1202635914332779</v>
      </c>
      <c r="H21" s="620">
        <v>9.089162182936203</v>
      </c>
      <c r="I21" s="621">
        <v>5.7135601828339251</v>
      </c>
    </row>
    <row r="22" spans="1:9" x14ac:dyDescent="0.25">
      <c r="A22" s="619" t="s">
        <v>45</v>
      </c>
      <c r="B22" s="674">
        <v>271530</v>
      </c>
      <c r="C22" s="675">
        <v>24990</v>
      </c>
      <c r="D22" s="676">
        <v>138890</v>
      </c>
      <c r="E22" s="677">
        <v>107650</v>
      </c>
      <c r="F22" s="620">
        <v>22.503998526093628</v>
      </c>
      <c r="G22" s="620">
        <v>9.5920722939634722</v>
      </c>
      <c r="H22" s="620">
        <v>30.09898196694332</v>
      </c>
      <c r="I22" s="621">
        <v>22.21255569398399</v>
      </c>
    </row>
    <row r="23" spans="1:9" x14ac:dyDescent="0.25">
      <c r="A23" s="619" t="s">
        <v>46</v>
      </c>
      <c r="B23" s="678">
        <v>158290</v>
      </c>
      <c r="C23" s="679">
        <v>14960</v>
      </c>
      <c r="D23" s="680">
        <v>85850</v>
      </c>
      <c r="E23" s="681">
        <v>57480</v>
      </c>
      <c r="F23" s="620">
        <v>24.13233471573551</v>
      </c>
      <c r="G23" s="620">
        <v>9.0572710989038114</v>
      </c>
      <c r="H23" s="620">
        <v>34.053617602107018</v>
      </c>
      <c r="I23" s="621">
        <v>24.08697987433759</v>
      </c>
    </row>
    <row r="24" spans="1:9" x14ac:dyDescent="0.25">
      <c r="A24" s="619" t="s">
        <v>47</v>
      </c>
      <c r="B24" s="682">
        <v>4090</v>
      </c>
      <c r="C24" s="683">
        <v>780</v>
      </c>
      <c r="D24" s="684">
        <v>1810</v>
      </c>
      <c r="E24" s="685">
        <v>1500</v>
      </c>
      <c r="F24" s="620">
        <v>6.2899705943128579</v>
      </c>
      <c r="G24" s="620">
        <v>4.4202458643193197</v>
      </c>
      <c r="H24" s="620">
        <v>8.0736621889451659</v>
      </c>
      <c r="I24" s="621">
        <v>6.002071465561885</v>
      </c>
    </row>
    <row r="25" spans="1:9" x14ac:dyDescent="0.25">
      <c r="A25" s="619" t="s">
        <v>48</v>
      </c>
      <c r="B25" s="686">
        <v>15620</v>
      </c>
      <c r="C25" s="687">
        <v>2630</v>
      </c>
      <c r="D25" s="688">
        <v>6520</v>
      </c>
      <c r="E25" s="689">
        <v>6470</v>
      </c>
      <c r="F25" s="620">
        <v>14.104450527686319</v>
      </c>
      <c r="G25" s="620">
        <v>9.5234785371714548</v>
      </c>
      <c r="H25" s="620">
        <v>17.066259114210212</v>
      </c>
      <c r="I25" s="621">
        <v>14.407715018901239</v>
      </c>
    </row>
    <row r="26" spans="1:9" x14ac:dyDescent="0.25">
      <c r="A26" s="619" t="s">
        <v>49</v>
      </c>
      <c r="B26" s="690">
        <v>84900</v>
      </c>
      <c r="C26" s="691">
        <v>8440</v>
      </c>
      <c r="D26" s="692">
        <v>41300</v>
      </c>
      <c r="E26" s="693">
        <v>35160</v>
      </c>
      <c r="F26" s="620">
        <v>12.708824682405259</v>
      </c>
      <c r="G26" s="620">
        <v>4.6673796494828563</v>
      </c>
      <c r="H26" s="620">
        <v>16.451676437476142</v>
      </c>
      <c r="I26" s="621">
        <v>14.887333803614011</v>
      </c>
    </row>
    <row r="27" spans="1:9" x14ac:dyDescent="0.25">
      <c r="A27" s="619" t="s">
        <v>50</v>
      </c>
      <c r="B27" s="694">
        <v>52770</v>
      </c>
      <c r="C27" s="695">
        <v>6180</v>
      </c>
      <c r="D27" s="696">
        <v>22150</v>
      </c>
      <c r="E27" s="697">
        <v>24450</v>
      </c>
      <c r="F27" s="620">
        <v>12.70343999461692</v>
      </c>
      <c r="G27" s="620">
        <v>6.2295009795505072</v>
      </c>
      <c r="H27" s="620">
        <v>13.810739533041801</v>
      </c>
      <c r="I27" s="621">
        <v>15.682260034753879</v>
      </c>
    </row>
    <row r="28" spans="1:9" x14ac:dyDescent="0.25">
      <c r="A28" s="619" t="s">
        <v>51</v>
      </c>
      <c r="B28" s="698">
        <v>17700</v>
      </c>
      <c r="C28" s="699">
        <v>2570</v>
      </c>
      <c r="D28" s="700">
        <v>9310</v>
      </c>
      <c r="E28" s="701">
        <v>5820</v>
      </c>
      <c r="F28" s="620">
        <v>9.5277621483163184</v>
      </c>
      <c r="G28" s="620">
        <v>5.2852441208610026</v>
      </c>
      <c r="H28" s="620">
        <v>13.291079278459909</v>
      </c>
      <c r="I28" s="621">
        <v>8.6758650581521337</v>
      </c>
    </row>
    <row r="29" spans="1:9" x14ac:dyDescent="0.25">
      <c r="A29" s="619" t="s">
        <v>52</v>
      </c>
      <c r="B29" s="702">
        <v>31180</v>
      </c>
      <c r="C29" s="703">
        <v>2310</v>
      </c>
      <c r="D29" s="704">
        <v>17220</v>
      </c>
      <c r="E29" s="705">
        <v>11640</v>
      </c>
      <c r="F29" s="620">
        <v>17.830539534052679</v>
      </c>
      <c r="G29" s="620">
        <v>5.3003689710788544</v>
      </c>
      <c r="H29" s="620">
        <v>25.117167318621298</v>
      </c>
      <c r="I29" s="621">
        <v>18.589134497916909</v>
      </c>
    </row>
    <row r="30" spans="1:9" x14ac:dyDescent="0.25">
      <c r="A30" s="619" t="s">
        <v>53</v>
      </c>
      <c r="B30" s="706">
        <v>23270</v>
      </c>
      <c r="C30" s="707">
        <v>2510</v>
      </c>
      <c r="D30" s="708">
        <v>12260</v>
      </c>
      <c r="E30" s="709">
        <v>8510</v>
      </c>
      <c r="F30" s="620">
        <v>8.4660600618989879</v>
      </c>
      <c r="G30" s="620">
        <v>3.8975565821203411</v>
      </c>
      <c r="H30" s="620">
        <v>10.61029774633986</v>
      </c>
      <c r="I30" s="621">
        <v>8.9481894520229677</v>
      </c>
    </row>
    <row r="31" spans="1:9" x14ac:dyDescent="0.25">
      <c r="A31" s="619" t="s">
        <v>54</v>
      </c>
      <c r="B31" s="710">
        <v>34360</v>
      </c>
      <c r="C31" s="711">
        <v>4220</v>
      </c>
      <c r="D31" s="712">
        <v>16290</v>
      </c>
      <c r="E31" s="713">
        <v>13850</v>
      </c>
      <c r="F31" s="620">
        <v>10.663747935444579</v>
      </c>
      <c r="G31" s="620">
        <v>6.4810567187049237</v>
      </c>
      <c r="H31" s="620">
        <v>10.907786734918449</v>
      </c>
      <c r="I31" s="621">
        <v>12.850292080736541</v>
      </c>
    </row>
    <row r="32" spans="1:9" x14ac:dyDescent="0.25">
      <c r="A32" s="619" t="s">
        <v>55</v>
      </c>
      <c r="B32" s="714">
        <v>6360</v>
      </c>
      <c r="C32" s="715">
        <v>620</v>
      </c>
      <c r="D32" s="716">
        <v>3090</v>
      </c>
      <c r="E32" s="717">
        <v>2660</v>
      </c>
      <c r="F32" s="620">
        <v>9.7336654304323709</v>
      </c>
      <c r="G32" s="620">
        <v>3.6032499901872281</v>
      </c>
      <c r="H32" s="620">
        <v>13.48053744319304</v>
      </c>
      <c r="I32" s="621">
        <v>10.500883300426061</v>
      </c>
    </row>
    <row r="33" spans="1:9" x14ac:dyDescent="0.25">
      <c r="A33" s="619" t="s">
        <v>56</v>
      </c>
      <c r="B33" s="718">
        <v>31190</v>
      </c>
      <c r="C33" s="719">
        <v>3700</v>
      </c>
      <c r="D33" s="720">
        <v>14800</v>
      </c>
      <c r="E33" s="721">
        <v>12680</v>
      </c>
      <c r="F33" s="620">
        <v>10.871729801514791</v>
      </c>
      <c r="G33" s="620">
        <v>4.3315110623864141</v>
      </c>
      <c r="H33" s="620">
        <v>14.75155087996251</v>
      </c>
      <c r="I33" s="621">
        <v>12.550287975291781</v>
      </c>
    </row>
    <row r="34" spans="1:9" x14ac:dyDescent="0.25">
      <c r="A34" s="619" t="s">
        <v>57</v>
      </c>
      <c r="B34" s="722">
        <v>13590</v>
      </c>
      <c r="C34" s="723">
        <v>2020</v>
      </c>
      <c r="D34" s="724">
        <v>6930</v>
      </c>
      <c r="E34" s="725">
        <v>4640</v>
      </c>
      <c r="F34" s="620">
        <v>4.0848509048804829</v>
      </c>
      <c r="G34" s="620">
        <v>1.919320454132307</v>
      </c>
      <c r="H34" s="620">
        <v>5.4931456732735047</v>
      </c>
      <c r="I34" s="621">
        <v>4.5808160512795553</v>
      </c>
    </row>
    <row r="35" spans="1:9" x14ac:dyDescent="0.25">
      <c r="A35" s="619" t="s">
        <v>58</v>
      </c>
      <c r="B35" s="726">
        <v>46170</v>
      </c>
      <c r="C35" s="727">
        <v>5710</v>
      </c>
      <c r="D35" s="728">
        <v>22170</v>
      </c>
      <c r="E35" s="729">
        <v>18300</v>
      </c>
      <c r="F35" s="620">
        <v>7.7927776770970594</v>
      </c>
      <c r="G35" s="620">
        <v>4.0380152600828696</v>
      </c>
      <c r="H35" s="620">
        <v>9.3202114087844006</v>
      </c>
      <c r="I35" s="621">
        <v>8.5774873136465573</v>
      </c>
    </row>
    <row r="36" spans="1:9" x14ac:dyDescent="0.25">
      <c r="A36" s="619" t="s">
        <v>59</v>
      </c>
      <c r="B36" s="730">
        <v>23270</v>
      </c>
      <c r="C36" s="731">
        <v>3130</v>
      </c>
      <c r="D36" s="732">
        <v>9930</v>
      </c>
      <c r="E36" s="733">
        <v>10210</v>
      </c>
      <c r="F36" s="620">
        <v>8.4734880701639277</v>
      </c>
      <c r="G36" s="620">
        <v>3.87460131769978</v>
      </c>
      <c r="H36" s="620">
        <v>10.830399101234431</v>
      </c>
      <c r="I36" s="621">
        <v>9.9983994024435798</v>
      </c>
    </row>
    <row r="37" spans="1:9" x14ac:dyDescent="0.25">
      <c r="A37" s="619" t="s">
        <v>60</v>
      </c>
      <c r="B37" s="734">
        <v>47480</v>
      </c>
      <c r="C37" s="735">
        <v>3610</v>
      </c>
      <c r="D37" s="736">
        <v>28980</v>
      </c>
      <c r="E37" s="737">
        <v>14900</v>
      </c>
      <c r="F37" s="620">
        <v>22.86657873223735</v>
      </c>
      <c r="G37" s="620">
        <v>7.9785024234231274</v>
      </c>
      <c r="H37" s="620">
        <v>31.154460882750708</v>
      </c>
      <c r="I37" s="621">
        <v>21.46254784034992</v>
      </c>
    </row>
    <row r="38" spans="1:9" x14ac:dyDescent="0.25">
      <c r="A38" s="619" t="s">
        <v>61</v>
      </c>
      <c r="B38" s="738">
        <v>72210</v>
      </c>
      <c r="C38" s="739">
        <v>5700</v>
      </c>
      <c r="D38" s="740">
        <v>39850</v>
      </c>
      <c r="E38" s="741">
        <v>26670</v>
      </c>
      <c r="F38" s="620">
        <v>19.15661910930007</v>
      </c>
      <c r="G38" s="620">
        <v>6.5764910670818217</v>
      </c>
      <c r="H38" s="620">
        <v>26.803789488851269</v>
      </c>
      <c r="I38" s="621">
        <v>18.82454303647193</v>
      </c>
    </row>
    <row r="39" spans="1:9" x14ac:dyDescent="0.25">
      <c r="A39" s="619" t="s">
        <v>62</v>
      </c>
      <c r="B39" s="742">
        <v>7790</v>
      </c>
      <c r="C39" s="743">
        <v>1080</v>
      </c>
      <c r="D39" s="744">
        <v>3580</v>
      </c>
      <c r="E39" s="745">
        <v>3130</v>
      </c>
      <c r="F39" s="620">
        <v>12.90721470580311</v>
      </c>
      <c r="G39" s="620">
        <v>7.551627396797941</v>
      </c>
      <c r="H39" s="620">
        <v>16.314735336194559</v>
      </c>
      <c r="I39" s="621">
        <v>12.99432189337219</v>
      </c>
    </row>
    <row r="40" spans="1:9" x14ac:dyDescent="0.25">
      <c r="A40" s="619" t="s">
        <v>63</v>
      </c>
      <c r="B40" s="746">
        <v>17990</v>
      </c>
      <c r="C40" s="747">
        <v>1750</v>
      </c>
      <c r="D40" s="748">
        <v>9000</v>
      </c>
      <c r="E40" s="749">
        <v>7240</v>
      </c>
      <c r="F40" s="620">
        <v>15.900305956656251</v>
      </c>
      <c r="G40" s="620">
        <v>5.8750229812268904</v>
      </c>
      <c r="H40" s="620">
        <v>22.608000782791631</v>
      </c>
      <c r="I40" s="621">
        <v>16.619278494535301</v>
      </c>
    </row>
    <row r="41" spans="1:9" x14ac:dyDescent="0.25">
      <c r="A41" s="619" t="s">
        <v>64</v>
      </c>
      <c r="B41" s="750">
        <v>36820</v>
      </c>
      <c r="C41" s="751">
        <v>3440</v>
      </c>
      <c r="D41" s="752">
        <v>17000</v>
      </c>
      <c r="E41" s="753">
        <v>16380</v>
      </c>
      <c r="F41" s="620">
        <v>20.049905545364219</v>
      </c>
      <c r="G41" s="620">
        <v>8.8251004265843243</v>
      </c>
      <c r="H41" s="620">
        <v>24.264969299086051</v>
      </c>
      <c r="I41" s="621">
        <v>21.957605311932049</v>
      </c>
    </row>
    <row r="42" spans="1:9" x14ac:dyDescent="0.25">
      <c r="A42" s="619" t="s">
        <v>65</v>
      </c>
      <c r="B42" s="754">
        <v>4290</v>
      </c>
      <c r="C42" s="755">
        <v>580</v>
      </c>
      <c r="D42" s="756">
        <v>1550</v>
      </c>
      <c r="E42" s="757">
        <v>2170</v>
      </c>
      <c r="F42" s="620">
        <v>7.9881221572569254</v>
      </c>
      <c r="G42" s="620">
        <v>3.1762392868731988</v>
      </c>
      <c r="H42" s="620">
        <v>10.838026330511321</v>
      </c>
      <c r="I42" s="621">
        <v>10.18986296846624</v>
      </c>
    </row>
    <row r="43" spans="1:9" x14ac:dyDescent="0.25">
      <c r="A43" s="619" t="s">
        <v>66</v>
      </c>
      <c r="B43" s="758">
        <v>66860</v>
      </c>
      <c r="C43" s="759">
        <v>6550</v>
      </c>
      <c r="D43" s="760">
        <v>37500</v>
      </c>
      <c r="E43" s="761">
        <v>22810</v>
      </c>
      <c r="F43" s="620">
        <v>17.027811643404402</v>
      </c>
      <c r="G43" s="620">
        <v>5.3027619284506518</v>
      </c>
      <c r="H43" s="620">
        <v>27.409139377432911</v>
      </c>
      <c r="I43" s="621">
        <v>17.242753997667101</v>
      </c>
    </row>
    <row r="44" spans="1:9" x14ac:dyDescent="0.25">
      <c r="A44" s="619" t="s">
        <v>67</v>
      </c>
      <c r="B44" s="762">
        <v>20300</v>
      </c>
      <c r="C44" s="763">
        <v>2460</v>
      </c>
      <c r="D44" s="764">
        <v>11640</v>
      </c>
      <c r="E44" s="765">
        <v>6190</v>
      </c>
      <c r="F44" s="620">
        <v>14.13247241537206</v>
      </c>
      <c r="G44" s="620">
        <v>8.0070714895814721</v>
      </c>
      <c r="H44" s="620">
        <v>18.625547781963562</v>
      </c>
      <c r="I44" s="621">
        <v>12.29590317077794</v>
      </c>
    </row>
    <row r="45" spans="1:9" x14ac:dyDescent="0.25">
      <c r="A45" s="619" t="s">
        <v>68</v>
      </c>
      <c r="B45" s="766">
        <v>87800</v>
      </c>
      <c r="C45" s="767">
        <v>8970</v>
      </c>
      <c r="D45" s="768">
        <v>48720</v>
      </c>
      <c r="E45" s="769">
        <v>30100</v>
      </c>
      <c r="F45" s="620">
        <v>8.1924243268057371</v>
      </c>
      <c r="G45" s="620">
        <v>3.336827600600508</v>
      </c>
      <c r="H45" s="620">
        <v>10.81098975755517</v>
      </c>
      <c r="I45" s="621">
        <v>8.5473042305549853</v>
      </c>
    </row>
    <row r="46" spans="1:9" x14ac:dyDescent="0.25">
      <c r="A46" s="619" t="s">
        <v>69</v>
      </c>
      <c r="B46" s="770">
        <v>120980</v>
      </c>
      <c r="C46" s="771">
        <v>10210</v>
      </c>
      <c r="D46" s="772">
        <v>63570</v>
      </c>
      <c r="E46" s="773">
        <v>47200</v>
      </c>
      <c r="F46" s="620">
        <v>19.162486906058739</v>
      </c>
      <c r="G46" s="620">
        <v>6.710056469025079</v>
      </c>
      <c r="H46" s="620">
        <v>25.684598231960091</v>
      </c>
      <c r="I46" s="621">
        <v>20.373747388548569</v>
      </c>
    </row>
    <row r="47" spans="1:9" x14ac:dyDescent="0.25">
      <c r="A47" s="619" t="s">
        <v>70</v>
      </c>
      <c r="B47" s="774">
        <v>5110</v>
      </c>
      <c r="C47" s="775">
        <v>1400</v>
      </c>
      <c r="D47" s="776">
        <v>1970</v>
      </c>
      <c r="E47" s="777">
        <v>1750</v>
      </c>
      <c r="F47" s="620">
        <v>12.39047423833407</v>
      </c>
      <c r="G47" s="620">
        <v>12.64751312944084</v>
      </c>
      <c r="H47" s="620">
        <v>13.06143281365998</v>
      </c>
      <c r="I47" s="621">
        <v>11.53356954665213</v>
      </c>
    </row>
    <row r="48" spans="1:9" x14ac:dyDescent="0.25">
      <c r="A48" s="619" t="s">
        <v>71</v>
      </c>
      <c r="B48" s="778">
        <v>73490</v>
      </c>
      <c r="C48" s="779">
        <v>9260</v>
      </c>
      <c r="D48" s="780">
        <v>34240</v>
      </c>
      <c r="E48" s="781">
        <v>29990</v>
      </c>
      <c r="F48" s="620">
        <v>10.77876728908239</v>
      </c>
      <c r="G48" s="620">
        <v>5.6859645422765883</v>
      </c>
      <c r="H48" s="620">
        <v>12.16358542882185</v>
      </c>
      <c r="I48" s="621">
        <v>12.63051579230682</v>
      </c>
    </row>
    <row r="49" spans="1:14" x14ac:dyDescent="0.25">
      <c r="A49" s="619" t="s">
        <v>72</v>
      </c>
      <c r="B49" s="782">
        <v>66870</v>
      </c>
      <c r="C49" s="783">
        <v>6460</v>
      </c>
      <c r="D49" s="784">
        <v>37210</v>
      </c>
      <c r="E49" s="785">
        <v>23190</v>
      </c>
      <c r="F49" s="620">
        <v>25.41571718455975</v>
      </c>
      <c r="G49" s="620">
        <v>11.126253643854641</v>
      </c>
      <c r="H49" s="620">
        <v>34.340230216518883</v>
      </c>
      <c r="I49" s="621">
        <v>23.999159122860039</v>
      </c>
    </row>
    <row r="50" spans="1:14" x14ac:dyDescent="0.25">
      <c r="A50" s="619" t="s">
        <v>73</v>
      </c>
      <c r="B50" s="786">
        <v>23120</v>
      </c>
      <c r="C50" s="787">
        <v>2020</v>
      </c>
      <c r="D50" s="788">
        <v>10310</v>
      </c>
      <c r="E50" s="789">
        <v>10780</v>
      </c>
      <c r="F50" s="620">
        <v>9.9702086632017526</v>
      </c>
      <c r="G50" s="620">
        <v>3.799962092276588</v>
      </c>
      <c r="H50" s="620">
        <v>11.399467209592871</v>
      </c>
      <c r="I50" s="621">
        <v>12.219848628331899</v>
      </c>
    </row>
    <row r="51" spans="1:14" x14ac:dyDescent="0.25">
      <c r="A51" s="619" t="s">
        <v>74</v>
      </c>
      <c r="B51" s="790">
        <v>64030</v>
      </c>
      <c r="C51" s="791">
        <v>7650</v>
      </c>
      <c r="D51" s="792">
        <v>30570</v>
      </c>
      <c r="E51" s="793">
        <v>25800</v>
      </c>
      <c r="F51" s="620">
        <v>9.4275762184585812</v>
      </c>
      <c r="G51" s="620">
        <v>4.2801774271616706</v>
      </c>
      <c r="H51" s="620">
        <v>11.65128378534156</v>
      </c>
      <c r="I51" s="621">
        <v>10.84404085503512</v>
      </c>
    </row>
    <row r="52" spans="1:14" x14ac:dyDescent="0.25">
      <c r="A52" s="619" t="s">
        <v>75</v>
      </c>
      <c r="B52" s="794">
        <v>4090</v>
      </c>
      <c r="C52" s="795">
        <v>410</v>
      </c>
      <c r="D52" s="796">
        <v>2160</v>
      </c>
      <c r="E52" s="797">
        <v>1520</v>
      </c>
      <c r="F52" s="620">
        <v>6.6804911820642996</v>
      </c>
      <c r="G52" s="620">
        <v>2.4150835361240048</v>
      </c>
      <c r="H52" s="620">
        <v>8.962329815964587</v>
      </c>
      <c r="I52" s="621">
        <v>7.5886457039090116</v>
      </c>
    </row>
    <row r="53" spans="1:14" x14ac:dyDescent="0.25">
      <c r="A53" s="619" t="s">
        <v>76</v>
      </c>
      <c r="B53" s="798">
        <v>55690</v>
      </c>
      <c r="C53" s="799">
        <v>5610</v>
      </c>
      <c r="D53" s="800">
        <v>28950</v>
      </c>
      <c r="E53" s="801">
        <v>21130</v>
      </c>
      <c r="F53" s="620">
        <v>17.737794263769459</v>
      </c>
      <c r="G53" s="620">
        <v>7.6698101449877427</v>
      </c>
      <c r="H53" s="620">
        <v>23.340091489816921</v>
      </c>
      <c r="I53" s="621">
        <v>18.088817444174701</v>
      </c>
    </row>
    <row r="54" spans="1:14" x14ac:dyDescent="0.25">
      <c r="A54" s="619" t="s">
        <v>77</v>
      </c>
      <c r="B54" s="802">
        <v>8980</v>
      </c>
      <c r="C54" s="803">
        <v>1230</v>
      </c>
      <c r="D54" s="804">
        <v>4790</v>
      </c>
      <c r="E54" s="805">
        <v>2960</v>
      </c>
      <c r="F54" s="620">
        <v>19.550167798685429</v>
      </c>
      <c r="G54" s="620">
        <v>9.6302159900486259</v>
      </c>
      <c r="H54" s="620">
        <v>29.570690768237579</v>
      </c>
      <c r="I54" s="621">
        <v>17.443320544122781</v>
      </c>
    </row>
    <row r="55" spans="1:14" x14ac:dyDescent="0.25">
      <c r="A55" s="619" t="s">
        <v>78</v>
      </c>
      <c r="B55" s="806">
        <v>76870</v>
      </c>
      <c r="C55" s="807">
        <v>6450</v>
      </c>
      <c r="D55" s="808">
        <v>37970</v>
      </c>
      <c r="E55" s="809">
        <v>32460</v>
      </c>
      <c r="F55" s="620">
        <v>18.00303356142906</v>
      </c>
      <c r="G55" s="620">
        <v>6.7972682676584686</v>
      </c>
      <c r="H55" s="620">
        <v>23.22180880017299</v>
      </c>
      <c r="I55" s="621">
        <v>19.246514939441251</v>
      </c>
    </row>
    <row r="56" spans="1:14" x14ac:dyDescent="0.25">
      <c r="A56" s="619" t="s">
        <v>79</v>
      </c>
      <c r="B56" s="810">
        <v>653340</v>
      </c>
      <c r="C56" s="811">
        <v>69990</v>
      </c>
      <c r="D56" s="812">
        <v>346680</v>
      </c>
      <c r="E56" s="813">
        <v>236670</v>
      </c>
      <c r="F56" s="620">
        <v>34.826609598625389</v>
      </c>
      <c r="G56" s="620">
        <v>15.63317488406069</v>
      </c>
      <c r="H56" s="620">
        <v>46.881614949493901</v>
      </c>
      <c r="I56" s="621">
        <v>34.360485679437019</v>
      </c>
    </row>
    <row r="57" spans="1:14" x14ac:dyDescent="0.25">
      <c r="A57" s="619" t="s">
        <v>80</v>
      </c>
      <c r="B57" s="814">
        <v>30210</v>
      </c>
      <c r="C57" s="815">
        <v>5630</v>
      </c>
      <c r="D57" s="816">
        <v>13010</v>
      </c>
      <c r="E57" s="817">
        <v>11570</v>
      </c>
      <c r="F57" s="620">
        <v>15.527618993142701</v>
      </c>
      <c r="G57" s="620">
        <v>10.063837175138231</v>
      </c>
      <c r="H57" s="620">
        <v>20.113370844204159</v>
      </c>
      <c r="I57" s="621">
        <v>15.648573045008799</v>
      </c>
    </row>
    <row r="58" spans="1:14" x14ac:dyDescent="0.25">
      <c r="A58" s="619" t="s">
        <v>81</v>
      </c>
      <c r="B58" s="818">
        <v>1180</v>
      </c>
      <c r="C58" s="819">
        <v>250</v>
      </c>
      <c r="D58" s="820">
        <v>110</v>
      </c>
      <c r="E58" s="821">
        <v>820</v>
      </c>
      <c r="F58" s="620">
        <v>3.5835741653886171</v>
      </c>
      <c r="G58" s="620">
        <v>2.5817798100597962</v>
      </c>
      <c r="H58" s="620">
        <v>0.96240283432922646</v>
      </c>
      <c r="I58" s="621">
        <v>7.1865084028675517</v>
      </c>
    </row>
    <row r="59" spans="1:14" x14ac:dyDescent="0.25">
      <c r="A59" s="619" t="s">
        <v>82</v>
      </c>
      <c r="B59" s="822">
        <v>58640</v>
      </c>
      <c r="C59" s="823">
        <v>6050</v>
      </c>
      <c r="D59" s="824">
        <v>27250</v>
      </c>
      <c r="E59" s="825">
        <v>25340</v>
      </c>
      <c r="F59" s="620">
        <v>13.201057118926389</v>
      </c>
      <c r="G59" s="620">
        <v>4.8556879529702588</v>
      </c>
      <c r="H59" s="620">
        <v>16.34695147241808</v>
      </c>
      <c r="I59" s="621">
        <v>16.575704720643671</v>
      </c>
    </row>
    <row r="60" spans="1:14" x14ac:dyDescent="0.25">
      <c r="A60" s="619" t="s">
        <v>83</v>
      </c>
      <c r="B60" s="826">
        <v>49180</v>
      </c>
      <c r="C60" s="827">
        <v>4580</v>
      </c>
      <c r="D60" s="828">
        <v>21670</v>
      </c>
      <c r="E60" s="829">
        <v>22940</v>
      </c>
      <c r="F60" s="620">
        <v>13.07365874643782</v>
      </c>
      <c r="G60" s="620">
        <v>4.6854234326164859</v>
      </c>
      <c r="H60" s="620">
        <v>15.38978922205761</v>
      </c>
      <c r="I60" s="621">
        <v>16.661089888371489</v>
      </c>
    </row>
    <row r="61" spans="1:14" x14ac:dyDescent="0.25">
      <c r="A61" s="619" t="s">
        <v>84</v>
      </c>
      <c r="B61" s="830">
        <v>9580</v>
      </c>
      <c r="C61" s="831">
        <v>1320</v>
      </c>
      <c r="D61" s="832">
        <v>4400</v>
      </c>
      <c r="E61" s="833">
        <v>3860</v>
      </c>
      <c r="F61" s="620">
        <v>8.9489792249854343</v>
      </c>
      <c r="G61" s="620">
        <v>5.6933345382718601</v>
      </c>
      <c r="H61" s="620">
        <v>8.9291836035065373</v>
      </c>
      <c r="I61" s="621">
        <v>11.153662039253231</v>
      </c>
    </row>
    <row r="62" spans="1:14" x14ac:dyDescent="0.25">
      <c r="A62" s="3287" t="s">
        <v>85</v>
      </c>
      <c r="B62" s="3288">
        <v>25120</v>
      </c>
      <c r="C62" s="3289">
        <v>3900</v>
      </c>
      <c r="D62" s="3289">
        <v>11080</v>
      </c>
      <c r="E62" s="3289">
        <v>10140</v>
      </c>
      <c r="F62" s="3290">
        <v>8.1662438845492105</v>
      </c>
      <c r="G62" s="3290">
        <v>4.6370721737538894</v>
      </c>
      <c r="H62" s="3290">
        <v>10.006106750480409</v>
      </c>
      <c r="I62" s="3291">
        <v>8.9938848188288141</v>
      </c>
    </row>
    <row r="63" spans="1:14" ht="15.75" thickBot="1" x14ac:dyDescent="0.3">
      <c r="A63" s="3292" t="s">
        <v>86</v>
      </c>
      <c r="B63" s="3293">
        <v>5940</v>
      </c>
      <c r="C63" s="3294">
        <v>820</v>
      </c>
      <c r="D63" s="3294">
        <v>3260</v>
      </c>
      <c r="E63" s="3294">
        <v>1850</v>
      </c>
      <c r="F63" s="3295">
        <v>19.094087747357801</v>
      </c>
      <c r="G63" s="3295">
        <v>10.188890966897331</v>
      </c>
      <c r="H63" s="3295">
        <v>27.997268559164961</v>
      </c>
      <c r="I63" s="3296">
        <v>16.298181432585761</v>
      </c>
    </row>
    <row r="64" spans="1:14" ht="19.5" customHeight="1" x14ac:dyDescent="0.25">
      <c r="A64" s="3584" t="s">
        <v>293</v>
      </c>
      <c r="B64" s="3632"/>
      <c r="C64" s="3632"/>
      <c r="D64" s="3632"/>
      <c r="E64" s="3632"/>
      <c r="F64" s="3632"/>
      <c r="G64" s="3632"/>
      <c r="H64" s="3632"/>
      <c r="I64" s="3632"/>
      <c r="J64" s="3632"/>
      <c r="K64" s="3632"/>
      <c r="L64" s="3632"/>
      <c r="M64" s="3632"/>
      <c r="N64" s="3632"/>
    </row>
    <row r="65" ht="5.25" customHeight="1" x14ac:dyDescent="0.25"/>
  </sheetData>
  <sheetProtection algorithmName="SHA-512" hashValue="V7YkSy5sIxJrSnkCAKXtqYwYIGQEjaM/QHUGfmglW6H/CNI+IzNXq1nwNfwSUa37uym0H59vi7Ofuk2auoZijw==" saltValue="qWYKgMfBfBjc4I4xQUzghQ==" spinCount="100000" sheet="1" objects="1" scenarios="1"/>
  <mergeCells count="7">
    <mergeCell ref="A64:N64"/>
    <mergeCell ref="A1:I2"/>
    <mergeCell ref="A3:A5"/>
    <mergeCell ref="B3:E3"/>
    <mergeCell ref="F3:I3"/>
    <mergeCell ref="D4:E4"/>
    <mergeCell ref="H4:I4"/>
  </mergeCells>
  <pageMargins left="0.7" right="0.7" top="0.66" bottom="0.55000000000000004" header="0.3" footer="0.3"/>
  <pageSetup scale="70" orientation="portrait" horizontalDpi="4294967293"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EE803-707F-436D-A1F9-376B90B2C0EF}">
  <dimension ref="A1:N61"/>
  <sheetViews>
    <sheetView workbookViewId="0">
      <selection activeCell="M18" sqref="M18"/>
    </sheetView>
  </sheetViews>
  <sheetFormatPr defaultColWidth="8.85546875" defaultRowHeight="15" x14ac:dyDescent="0.25"/>
  <cols>
    <col min="1" max="1" width="21.28515625" style="839" customWidth="1"/>
    <col min="2" max="2" width="11.5703125" style="839" customWidth="1"/>
    <col min="3" max="3" width="11.85546875" style="839" customWidth="1"/>
    <col min="4" max="4" width="11.7109375" style="839" customWidth="1"/>
    <col min="5" max="7" width="12.5703125" style="839" customWidth="1"/>
    <col min="8" max="8" width="11.5703125" style="839" customWidth="1"/>
    <col min="9" max="9" width="11.28515625" style="840" customWidth="1"/>
    <col min="10" max="10" width="8.85546875" style="42" hidden="1" customWidth="1"/>
    <col min="11" max="11" width="10" style="17" hidden="1" customWidth="1"/>
    <col min="12" max="12" width="10.28515625" style="18" hidden="1" customWidth="1"/>
    <col min="13" max="16384" width="8.85546875" style="17"/>
  </cols>
  <sheetData>
    <row r="1" spans="1:12" ht="30" customHeight="1" x14ac:dyDescent="0.25">
      <c r="A1" s="3666" t="s">
        <v>286</v>
      </c>
      <c r="B1" s="3666"/>
      <c r="C1" s="3666"/>
      <c r="D1" s="3666"/>
      <c r="E1" s="3666"/>
      <c r="F1" s="3666"/>
      <c r="G1" s="3666"/>
      <c r="H1" s="3666"/>
      <c r="I1" s="3666"/>
      <c r="J1" s="307"/>
      <c r="L1" s="308"/>
    </row>
    <row r="2" spans="1:12" ht="22.5" customHeight="1" thickBot="1" x14ac:dyDescent="0.3">
      <c r="A2" s="3667"/>
      <c r="B2" s="3667"/>
      <c r="C2" s="3667"/>
      <c r="D2" s="3667"/>
      <c r="E2" s="3667"/>
      <c r="F2" s="3667"/>
      <c r="G2" s="3667"/>
      <c r="H2" s="3667"/>
      <c r="I2" s="3667"/>
      <c r="J2" s="307"/>
      <c r="L2" s="308"/>
    </row>
    <row r="3" spans="1:12" ht="27.75" customHeight="1" x14ac:dyDescent="0.25">
      <c r="A3" s="3668"/>
      <c r="B3" s="3672" t="s">
        <v>111</v>
      </c>
      <c r="C3" s="3673"/>
      <c r="D3" s="3673"/>
      <c r="E3" s="3673"/>
      <c r="F3" s="3673"/>
      <c r="G3" s="3674"/>
      <c r="H3" s="3675" t="s">
        <v>112</v>
      </c>
      <c r="I3" s="3670" t="s">
        <v>113</v>
      </c>
      <c r="J3" s="3664" t="s">
        <v>114</v>
      </c>
      <c r="L3" s="309"/>
    </row>
    <row r="4" spans="1:12" ht="15.75" thickBot="1" x14ac:dyDescent="0.3">
      <c r="A4" s="3669"/>
      <c r="B4" s="1716" t="s">
        <v>115</v>
      </c>
      <c r="C4" s="1717" t="s">
        <v>116</v>
      </c>
      <c r="D4" s="1717" t="s">
        <v>117</v>
      </c>
      <c r="E4" s="3307" t="s">
        <v>118</v>
      </c>
      <c r="F4" s="1718" t="s">
        <v>119</v>
      </c>
      <c r="G4" s="1718" t="s">
        <v>120</v>
      </c>
      <c r="H4" s="3676"/>
      <c r="I4" s="3671"/>
      <c r="J4" s="3665"/>
      <c r="L4" s="308"/>
    </row>
    <row r="5" spans="1:12" x14ac:dyDescent="0.25">
      <c r="A5" s="3191" t="s">
        <v>1</v>
      </c>
      <c r="B5" s="3302">
        <v>27.868063901407318</v>
      </c>
      <c r="C5" s="3303">
        <v>17.498055495657827</v>
      </c>
      <c r="D5" s="3304">
        <v>16.107207946302211</v>
      </c>
      <c r="E5" s="3305">
        <v>5590760</v>
      </c>
      <c r="F5" s="3305">
        <v>3594230</v>
      </c>
      <c r="G5" s="3306">
        <v>3020650</v>
      </c>
      <c r="H5" s="3304">
        <v>-35.711244982792998</v>
      </c>
      <c r="I5" s="3302">
        <v>-15.958355475303474</v>
      </c>
      <c r="J5" s="287">
        <f>+((G5-E5)/E5)*100</f>
        <v>-45.970673039085916</v>
      </c>
      <c r="K5" s="310"/>
      <c r="L5" s="309" t="s">
        <v>121</v>
      </c>
    </row>
    <row r="6" spans="1:12" ht="29.25" customHeight="1" x14ac:dyDescent="0.25">
      <c r="A6" s="3427" t="s">
        <v>122</v>
      </c>
      <c r="B6" s="3428">
        <v>24.939483169485602</v>
      </c>
      <c r="C6" s="3429">
        <v>12.438954559071655</v>
      </c>
      <c r="D6" s="3430">
        <v>11.366648986043721</v>
      </c>
      <c r="E6" s="3431">
        <v>3046510</v>
      </c>
      <c r="F6" s="3431">
        <v>1515790</v>
      </c>
      <c r="G6" s="3432">
        <v>1340790</v>
      </c>
      <c r="H6" s="3433">
        <v>-50.245034482079497</v>
      </c>
      <c r="I6" s="3428">
        <v>-11.5451348801615</v>
      </c>
      <c r="J6" s="341">
        <f>+((G6-E6)/E6)*100</f>
        <v>-55.989312360701263</v>
      </c>
      <c r="K6" s="373"/>
      <c r="L6" s="308">
        <v>11795824.799782753</v>
      </c>
    </row>
    <row r="7" spans="1:12" x14ac:dyDescent="0.25">
      <c r="A7" s="843" t="s">
        <v>38</v>
      </c>
      <c r="B7" s="3082">
        <v>34.94751908396946</v>
      </c>
      <c r="C7" s="841">
        <v>27.481408123352637</v>
      </c>
      <c r="D7" s="3083">
        <v>15.63453113192568</v>
      </c>
      <c r="E7" s="846">
        <v>14660</v>
      </c>
      <c r="F7" s="835">
        <v>10930</v>
      </c>
      <c r="G7" s="836">
        <v>5620</v>
      </c>
      <c r="H7" s="305">
        <v>-25.443383356070942</v>
      </c>
      <c r="I7" s="834">
        <v>-48.581884720951507</v>
      </c>
      <c r="J7" s="307"/>
      <c r="K7" s="313"/>
      <c r="L7" s="308">
        <v>35930.166833877563</v>
      </c>
    </row>
    <row r="8" spans="1:12" x14ac:dyDescent="0.25">
      <c r="A8" s="843" t="s">
        <v>39</v>
      </c>
      <c r="B8" s="3082">
        <v>30.950098060579645</v>
      </c>
      <c r="C8" s="841">
        <v>17.405850411369979</v>
      </c>
      <c r="D8" s="3083">
        <v>17.158103429121169</v>
      </c>
      <c r="E8" s="846">
        <v>142030</v>
      </c>
      <c r="F8" s="835">
        <v>81070</v>
      </c>
      <c r="G8" s="836">
        <v>74200</v>
      </c>
      <c r="H8" s="305">
        <v>-42.920509751460997</v>
      </c>
      <c r="I8" s="834">
        <v>-8.4741581349451085</v>
      </c>
      <c r="J8" s="307"/>
      <c r="K8" s="313"/>
      <c r="L8" s="308">
        <v>432468.67828369141</v>
      </c>
    </row>
    <row r="9" spans="1:12" x14ac:dyDescent="0.25">
      <c r="A9" s="843" t="s">
        <v>40</v>
      </c>
      <c r="B9" s="3082">
        <v>31.127316317866239</v>
      </c>
      <c r="C9" s="841">
        <v>15.093165382243528</v>
      </c>
      <c r="D9" s="3083">
        <v>13.78499238271778</v>
      </c>
      <c r="E9" s="846">
        <v>62320</v>
      </c>
      <c r="F9" s="835">
        <v>33780</v>
      </c>
      <c r="G9" s="836">
        <v>26620</v>
      </c>
      <c r="H9" s="305">
        <v>-45.79589216944801</v>
      </c>
      <c r="I9" s="834">
        <v>-21.195973949082298</v>
      </c>
      <c r="J9" s="307"/>
      <c r="K9" s="313"/>
      <c r="L9" s="308">
        <v>193095.93406677249</v>
      </c>
    </row>
    <row r="10" spans="1:12" x14ac:dyDescent="0.25">
      <c r="A10" s="843" t="s">
        <v>41</v>
      </c>
      <c r="B10" s="3082">
        <v>31.380531372637467</v>
      </c>
      <c r="C10" s="841">
        <v>13.666681021180906</v>
      </c>
      <c r="D10" s="3083">
        <v>12.254987610489</v>
      </c>
      <c r="E10" s="846">
        <v>834810</v>
      </c>
      <c r="F10" s="835">
        <v>345220</v>
      </c>
      <c r="G10" s="836">
        <v>273260</v>
      </c>
      <c r="H10" s="305">
        <v>-58.646877732657728</v>
      </c>
      <c r="I10" s="834">
        <v>-20.844678755576155</v>
      </c>
      <c r="J10" s="307"/>
      <c r="K10" s="313"/>
      <c r="L10" s="308">
        <v>2229823.523910522</v>
      </c>
    </row>
    <row r="11" spans="1:12" x14ac:dyDescent="0.25">
      <c r="A11" s="843" t="s">
        <v>42</v>
      </c>
      <c r="B11" s="3082">
        <v>27.289690561343495</v>
      </c>
      <c r="C11" s="841">
        <v>13.870932769175662</v>
      </c>
      <c r="D11" s="3083">
        <v>14.51237390486536</v>
      </c>
      <c r="E11" s="846">
        <v>87750</v>
      </c>
      <c r="F11" s="835">
        <v>46350</v>
      </c>
      <c r="G11" s="836">
        <v>42570</v>
      </c>
      <c r="H11" s="305">
        <v>-47.179487179487175</v>
      </c>
      <c r="I11" s="834">
        <v>-8.1553398058252426</v>
      </c>
      <c r="J11" s="307"/>
      <c r="K11" s="313"/>
      <c r="L11" s="308">
        <v>293326.1111831665</v>
      </c>
    </row>
    <row r="12" spans="1:12" x14ac:dyDescent="0.25">
      <c r="A12" s="843" t="s">
        <v>93</v>
      </c>
      <c r="B12" s="3082">
        <v>19.294444444444444</v>
      </c>
      <c r="C12" s="841">
        <v>10.412216850019311</v>
      </c>
      <c r="D12" s="3083">
        <v>8.7396495936158782</v>
      </c>
      <c r="E12" s="846">
        <v>34730</v>
      </c>
      <c r="F12" s="835">
        <v>18810</v>
      </c>
      <c r="G12" s="836">
        <v>15000</v>
      </c>
      <c r="H12" s="305">
        <v>-45.839331989634324</v>
      </c>
      <c r="I12" s="834">
        <v>-20.25518341307815</v>
      </c>
      <c r="J12" s="307"/>
      <c r="K12" s="313"/>
      <c r="L12" s="308">
        <v>171607.11083984381</v>
      </c>
    </row>
    <row r="13" spans="1:12" x14ac:dyDescent="0.25">
      <c r="A13" s="843" t="s">
        <v>43</v>
      </c>
      <c r="B13" s="3082">
        <v>17.935178441369263</v>
      </c>
      <c r="C13" s="841">
        <v>9.8645152381112275</v>
      </c>
      <c r="D13" s="3083">
        <v>10.55655899880391</v>
      </c>
      <c r="E13" s="846">
        <v>9850</v>
      </c>
      <c r="F13" s="835">
        <v>5330</v>
      </c>
      <c r="G13" s="836">
        <v>5320</v>
      </c>
      <c r="H13" s="305">
        <v>-45.888324873096451</v>
      </c>
      <c r="I13" s="834">
        <v>-0.18761726078799248</v>
      </c>
      <c r="J13" s="307"/>
      <c r="K13" s="313"/>
      <c r="L13" s="308">
        <v>50358.4658203125</v>
      </c>
    </row>
    <row r="14" spans="1:12" x14ac:dyDescent="0.25">
      <c r="A14" s="843" t="s">
        <v>44</v>
      </c>
      <c r="B14" s="3082">
        <v>11.308562197092083</v>
      </c>
      <c r="C14" s="841">
        <v>8.2975109561061</v>
      </c>
      <c r="D14" s="3083">
        <v>6.2011191897420641</v>
      </c>
      <c r="E14" s="846">
        <v>4910</v>
      </c>
      <c r="F14" s="835">
        <v>4100</v>
      </c>
      <c r="G14" s="836">
        <v>2420</v>
      </c>
      <c r="H14" s="305">
        <v>-16.4969450101833</v>
      </c>
      <c r="I14" s="834">
        <v>-40.975609756097562</v>
      </c>
      <c r="J14" s="307"/>
      <c r="K14" s="313"/>
      <c r="L14" s="308">
        <v>38953.8125</v>
      </c>
    </row>
    <row r="15" spans="1:12" x14ac:dyDescent="0.25">
      <c r="A15" s="843" t="s">
        <v>47</v>
      </c>
      <c r="B15" s="3082">
        <v>13.832326920376351</v>
      </c>
      <c r="C15" s="841">
        <v>6.8839966425830106</v>
      </c>
      <c r="D15" s="3083">
        <v>6.2899705943128579</v>
      </c>
      <c r="E15" s="846">
        <v>9840</v>
      </c>
      <c r="F15" s="835">
        <v>4550</v>
      </c>
      <c r="G15" s="836">
        <v>4090</v>
      </c>
      <c r="H15" s="305">
        <v>-53.760162601626014</v>
      </c>
      <c r="I15" s="834">
        <v>-10.109890109890109</v>
      </c>
      <c r="J15" s="307"/>
      <c r="K15" s="313"/>
      <c r="L15" s="308">
        <v>64945.383826255798</v>
      </c>
    </row>
    <row r="16" spans="1:12" x14ac:dyDescent="0.25">
      <c r="A16" s="843" t="s">
        <v>48</v>
      </c>
      <c r="B16" s="3082">
        <v>29.645130351381987</v>
      </c>
      <c r="C16" s="841">
        <v>20.364970793877045</v>
      </c>
      <c r="D16" s="3083">
        <v>14.104450527686319</v>
      </c>
      <c r="E16" s="3080">
        <v>34000</v>
      </c>
      <c r="F16" s="837">
        <v>23660</v>
      </c>
      <c r="G16" s="836">
        <v>15620</v>
      </c>
      <c r="H16" s="305">
        <v>-30.411764705882355</v>
      </c>
      <c r="I16" s="834">
        <v>-33.981403212172445</v>
      </c>
      <c r="J16" s="307"/>
      <c r="K16" s="314"/>
      <c r="L16" s="308">
        <v>110773.88095092771</v>
      </c>
    </row>
    <row r="17" spans="1:12" x14ac:dyDescent="0.25">
      <c r="A17" s="843" t="s">
        <v>49</v>
      </c>
      <c r="B17" s="3082">
        <v>23.337637597964637</v>
      </c>
      <c r="C17" s="841">
        <v>13.123750096574852</v>
      </c>
      <c r="D17" s="3083">
        <v>12.708824682405259</v>
      </c>
      <c r="E17" s="3080">
        <v>182540</v>
      </c>
      <c r="F17" s="837">
        <v>102300</v>
      </c>
      <c r="G17" s="836">
        <v>84900</v>
      </c>
      <c r="H17" s="305">
        <v>-43.957488769584749</v>
      </c>
      <c r="I17" s="834">
        <v>-17.008797653958943</v>
      </c>
      <c r="J17" s="307"/>
      <c r="K17" s="314"/>
      <c r="L17" s="308">
        <v>668036.40518188477</v>
      </c>
    </row>
    <row r="18" spans="1:12" x14ac:dyDescent="0.25">
      <c r="A18" s="843" t="s">
        <v>50</v>
      </c>
      <c r="B18" s="3082">
        <v>26.794083354290027</v>
      </c>
      <c r="C18" s="841">
        <v>15.459205769264459</v>
      </c>
      <c r="D18" s="3083">
        <v>12.70343999461692</v>
      </c>
      <c r="E18" s="3080">
        <v>117200</v>
      </c>
      <c r="F18" s="837">
        <v>70670</v>
      </c>
      <c r="G18" s="836">
        <v>52770</v>
      </c>
      <c r="H18" s="305">
        <v>-39.701365187713314</v>
      </c>
      <c r="I18" s="834">
        <v>-25.328993915381346</v>
      </c>
      <c r="J18" s="307"/>
      <c r="K18" s="314"/>
      <c r="L18" s="308">
        <v>415400.42506408691</v>
      </c>
    </row>
    <row r="19" spans="1:12" x14ac:dyDescent="0.25">
      <c r="A19" s="843" t="s">
        <v>51</v>
      </c>
      <c r="B19" s="3082">
        <v>16.653975851191124</v>
      </c>
      <c r="C19" s="841">
        <v>8.3914950097081178</v>
      </c>
      <c r="D19" s="3083">
        <v>9.5277621483163184</v>
      </c>
      <c r="E19" s="3080">
        <v>30620</v>
      </c>
      <c r="F19" s="837">
        <v>16400</v>
      </c>
      <c r="G19" s="836">
        <v>17700</v>
      </c>
      <c r="H19" s="305">
        <v>-46.440235140431092</v>
      </c>
      <c r="I19" s="834">
        <v>7.9268292682926829</v>
      </c>
      <c r="J19" s="307"/>
      <c r="K19" s="314"/>
      <c r="L19" s="308">
        <v>185803.39851379389</v>
      </c>
    </row>
    <row r="20" spans="1:12" x14ac:dyDescent="0.25">
      <c r="A20" s="843" t="s">
        <v>53</v>
      </c>
      <c r="B20" s="3082">
        <v>28.811094559126055</v>
      </c>
      <c r="C20" s="841">
        <v>8.2598020945632769</v>
      </c>
      <c r="D20" s="3083">
        <v>8.4660600618989879</v>
      </c>
      <c r="E20" s="3080">
        <v>81230</v>
      </c>
      <c r="F20" s="837">
        <v>25360</v>
      </c>
      <c r="G20" s="836">
        <v>23270</v>
      </c>
      <c r="H20" s="305">
        <v>-68.780007386433581</v>
      </c>
      <c r="I20" s="834">
        <v>-8.2413249211356465</v>
      </c>
      <c r="J20" s="307"/>
      <c r="K20" s="314"/>
      <c r="L20" s="308">
        <v>274918.04875183111</v>
      </c>
    </row>
    <row r="21" spans="1:12" x14ac:dyDescent="0.25">
      <c r="A21" s="843" t="s">
        <v>54</v>
      </c>
      <c r="B21" s="3082">
        <v>31.615787850755474</v>
      </c>
      <c r="C21" s="841">
        <v>17.959896142807207</v>
      </c>
      <c r="D21" s="3083">
        <v>10.663747935444579</v>
      </c>
      <c r="E21" s="3080">
        <v>102530</v>
      </c>
      <c r="F21" s="837">
        <v>62100</v>
      </c>
      <c r="G21" s="836">
        <v>34360</v>
      </c>
      <c r="H21" s="305">
        <v>-39.432361260118995</v>
      </c>
      <c r="I21" s="834">
        <v>-44.669887278582934</v>
      </c>
      <c r="J21" s="307"/>
      <c r="K21" s="314"/>
      <c r="L21" s="308">
        <v>322229.61228942871</v>
      </c>
    </row>
    <row r="22" spans="1:12" x14ac:dyDescent="0.25">
      <c r="A22" s="843" t="s">
        <v>55</v>
      </c>
      <c r="B22" s="3082">
        <v>19.46133796698523</v>
      </c>
      <c r="C22" s="841">
        <v>13.224011920949319</v>
      </c>
      <c r="D22" s="3083">
        <v>9.7336654304323709</v>
      </c>
      <c r="E22" s="3080">
        <v>15680</v>
      </c>
      <c r="F22" s="837">
        <v>9790</v>
      </c>
      <c r="G22" s="836">
        <v>6360</v>
      </c>
      <c r="H22" s="305">
        <v>-37.563775510204081</v>
      </c>
      <c r="I22" s="834">
        <v>-35.035750766087844</v>
      </c>
      <c r="J22" s="307"/>
      <c r="K22" s="314"/>
      <c r="L22" s="308">
        <v>65372.444641113281</v>
      </c>
    </row>
    <row r="23" spans="1:12" x14ac:dyDescent="0.25">
      <c r="A23" s="843" t="s">
        <v>56</v>
      </c>
      <c r="B23" s="3082">
        <v>20.244731475186946</v>
      </c>
      <c r="C23" s="841">
        <v>12.740161614139886</v>
      </c>
      <c r="D23" s="3083">
        <v>10.871729801514791</v>
      </c>
      <c r="E23" s="3080">
        <v>59560</v>
      </c>
      <c r="F23" s="837">
        <v>39310</v>
      </c>
      <c r="G23" s="836">
        <v>31190</v>
      </c>
      <c r="H23" s="305">
        <v>-33.999328408327742</v>
      </c>
      <c r="I23" s="834">
        <v>-20.656321546680235</v>
      </c>
      <c r="J23" s="307"/>
      <c r="K23" s="314"/>
      <c r="L23" s="308">
        <v>286849.78527832031</v>
      </c>
    </row>
    <row r="24" spans="1:12" x14ac:dyDescent="0.25">
      <c r="A24" s="843" t="s">
        <v>57</v>
      </c>
      <c r="B24" s="3082">
        <v>7.1522094926350244</v>
      </c>
      <c r="C24" s="841">
        <v>3.8869668531951387</v>
      </c>
      <c r="D24" s="3083">
        <v>4.0848509048804829</v>
      </c>
      <c r="E24" s="3080">
        <v>26220</v>
      </c>
      <c r="F24" s="837">
        <v>13980</v>
      </c>
      <c r="G24" s="836">
        <v>13590</v>
      </c>
      <c r="H24" s="305">
        <v>-46.681922196796336</v>
      </c>
      <c r="I24" s="834">
        <v>-2.7896995708154506</v>
      </c>
      <c r="J24" s="307"/>
      <c r="K24" s="314"/>
      <c r="L24" s="308">
        <v>332673.98132324219</v>
      </c>
    </row>
    <row r="25" spans="1:12" x14ac:dyDescent="0.25">
      <c r="A25" s="843" t="s">
        <v>58</v>
      </c>
      <c r="B25" s="3082">
        <v>19.878509886567905</v>
      </c>
      <c r="C25" s="841">
        <v>9.6797206879691515</v>
      </c>
      <c r="D25" s="3083">
        <v>7.7927776770970594</v>
      </c>
      <c r="E25" s="3080">
        <v>128290</v>
      </c>
      <c r="F25" s="837">
        <v>62850</v>
      </c>
      <c r="G25" s="836">
        <v>46170</v>
      </c>
      <c r="H25" s="305">
        <v>-51.009431756177413</v>
      </c>
      <c r="I25" s="834">
        <v>-26.539379474940333</v>
      </c>
      <c r="J25" s="307"/>
      <c r="K25" s="314"/>
      <c r="L25" s="308">
        <v>592499.14933776855</v>
      </c>
    </row>
    <row r="26" spans="1:12" x14ac:dyDescent="0.25">
      <c r="A26" s="843" t="s">
        <v>59</v>
      </c>
      <c r="B26" s="3082">
        <v>15.435078178110128</v>
      </c>
      <c r="C26" s="841">
        <v>9.9477559780262723</v>
      </c>
      <c r="D26" s="3083">
        <v>8.4734880701639277</v>
      </c>
      <c r="E26" s="3080">
        <v>45420</v>
      </c>
      <c r="F26" s="837">
        <v>29920</v>
      </c>
      <c r="G26" s="836">
        <v>23270</v>
      </c>
      <c r="H26" s="305">
        <v>-34.125935711140464</v>
      </c>
      <c r="I26" s="834">
        <v>-22.225935828877006</v>
      </c>
      <c r="J26" s="307"/>
      <c r="K26" s="314"/>
      <c r="L26" s="308">
        <v>274621.80529022223</v>
      </c>
    </row>
    <row r="27" spans="1:12" x14ac:dyDescent="0.25">
      <c r="A27" s="843" t="s">
        <v>62</v>
      </c>
      <c r="B27" s="3082">
        <v>30.179267342166799</v>
      </c>
      <c r="C27" s="841">
        <v>14.150341222132351</v>
      </c>
      <c r="D27" s="3083">
        <v>12.90721470580311</v>
      </c>
      <c r="E27" s="3080">
        <v>19350</v>
      </c>
      <c r="F27" s="837">
        <v>9420</v>
      </c>
      <c r="G27" s="836">
        <v>7790</v>
      </c>
      <c r="H27" s="305">
        <v>-51.31782945736434</v>
      </c>
      <c r="I27" s="834">
        <v>-17.303609341825901</v>
      </c>
      <c r="J27" s="307"/>
      <c r="K27" s="314"/>
      <c r="L27" s="308">
        <v>60369.859153747559</v>
      </c>
    </row>
    <row r="28" spans="1:12" x14ac:dyDescent="0.25">
      <c r="A28" s="843" t="s">
        <v>64</v>
      </c>
      <c r="B28" s="3082">
        <v>37.820820660583749</v>
      </c>
      <c r="C28" s="841">
        <v>21.366985603783203</v>
      </c>
      <c r="D28" s="3083">
        <v>20.049905545364219</v>
      </c>
      <c r="E28" s="3080">
        <v>70880</v>
      </c>
      <c r="F28" s="837">
        <v>41240</v>
      </c>
      <c r="G28" s="836">
        <v>36820</v>
      </c>
      <c r="H28" s="305">
        <v>-41.817155756207676</v>
      </c>
      <c r="I28" s="834">
        <v>-10.717749757516975</v>
      </c>
      <c r="J28" s="307"/>
      <c r="K28" s="314"/>
      <c r="L28" s="308">
        <v>183652.89498138431</v>
      </c>
    </row>
    <row r="29" spans="1:12" x14ac:dyDescent="0.25">
      <c r="A29" s="843" t="s">
        <v>65</v>
      </c>
      <c r="B29" s="3082">
        <v>22.941269091481654</v>
      </c>
      <c r="C29" s="841">
        <v>14.421811146306016</v>
      </c>
      <c r="D29" s="3083">
        <v>7.9881221572569254</v>
      </c>
      <c r="E29" s="3080">
        <v>14570</v>
      </c>
      <c r="F29" s="837">
        <v>9370</v>
      </c>
      <c r="G29" s="836">
        <v>4290</v>
      </c>
      <c r="H29" s="305">
        <v>-35.689773507206588</v>
      </c>
      <c r="I29" s="834">
        <v>-54.215581643543217</v>
      </c>
      <c r="J29" s="307"/>
      <c r="K29" s="314"/>
      <c r="L29" s="308">
        <v>53753.771850585938</v>
      </c>
    </row>
    <row r="30" spans="1:12" x14ac:dyDescent="0.25">
      <c r="A30" s="843" t="s">
        <v>66</v>
      </c>
      <c r="B30" s="3082">
        <v>29.724635682434609</v>
      </c>
      <c r="C30" s="841">
        <v>18.522277347262332</v>
      </c>
      <c r="D30" s="3083">
        <v>17.027811643404402</v>
      </c>
      <c r="E30" s="3080">
        <v>129320</v>
      </c>
      <c r="F30" s="837">
        <v>79860</v>
      </c>
      <c r="G30" s="836">
        <v>66860</v>
      </c>
      <c r="H30" s="305">
        <v>-38.246210949582434</v>
      </c>
      <c r="I30" s="834">
        <v>-16.278487352867518</v>
      </c>
      <c r="J30" s="307"/>
      <c r="K30" s="314"/>
      <c r="L30" s="308">
        <v>392624.90576171881</v>
      </c>
    </row>
    <row r="31" spans="1:12" x14ac:dyDescent="0.25">
      <c r="A31" s="843" t="s">
        <v>67</v>
      </c>
      <c r="B31" s="3082">
        <v>34.941391693204146</v>
      </c>
      <c r="C31" s="841">
        <v>13.304015845611691</v>
      </c>
      <c r="D31" s="3083">
        <v>14.13247241537206</v>
      </c>
      <c r="E31" s="3080">
        <v>51570</v>
      </c>
      <c r="F31" s="837">
        <v>20110</v>
      </c>
      <c r="G31" s="836">
        <v>20300</v>
      </c>
      <c r="H31" s="305">
        <v>-61.004459957339542</v>
      </c>
      <c r="I31" s="834">
        <v>0.94480358030830436</v>
      </c>
      <c r="J31" s="307"/>
      <c r="K31" s="314"/>
      <c r="L31" s="308">
        <v>143622.89634895319</v>
      </c>
    </row>
    <row r="32" spans="1:12" x14ac:dyDescent="0.25">
      <c r="A32" s="843" t="s">
        <v>68</v>
      </c>
      <c r="B32" s="3082">
        <v>18.685028225609656</v>
      </c>
      <c r="C32" s="841">
        <v>10.490314229152796</v>
      </c>
      <c r="D32" s="3083">
        <v>8.1924243268057371</v>
      </c>
      <c r="E32" s="3080">
        <v>229710</v>
      </c>
      <c r="F32" s="837">
        <v>123690</v>
      </c>
      <c r="G32" s="836">
        <v>87800</v>
      </c>
      <c r="H32" s="305">
        <v>-46.153846153846153</v>
      </c>
      <c r="I32" s="834">
        <v>-29.016088608618318</v>
      </c>
      <c r="J32" s="307"/>
      <c r="K32" s="314"/>
      <c r="L32" s="308">
        <v>1071670.1951446531</v>
      </c>
    </row>
    <row r="33" spans="1:12" x14ac:dyDescent="0.25">
      <c r="A33" s="843" t="s">
        <v>70</v>
      </c>
      <c r="B33" s="3082">
        <v>19.226519337016573</v>
      </c>
      <c r="C33" s="841">
        <v>15.540324144294223</v>
      </c>
      <c r="D33" s="3083">
        <v>12.39047423833407</v>
      </c>
      <c r="E33" s="3080">
        <v>8700</v>
      </c>
      <c r="F33" s="837">
        <v>7330</v>
      </c>
      <c r="G33" s="836">
        <v>5110</v>
      </c>
      <c r="H33" s="305">
        <v>-15.747126436781608</v>
      </c>
      <c r="I33" s="834">
        <v>-30.286493860845837</v>
      </c>
      <c r="J33" s="307"/>
      <c r="K33" s="314"/>
      <c r="L33" s="308">
        <v>41278.483854293823</v>
      </c>
    </row>
    <row r="34" spans="1:12" x14ac:dyDescent="0.25">
      <c r="A34" s="843" t="s">
        <v>71</v>
      </c>
      <c r="B34" s="3082">
        <v>19.715491722398859</v>
      </c>
      <c r="C34" s="841">
        <v>9.3216026010854733</v>
      </c>
      <c r="D34" s="3083">
        <v>10.77876728908239</v>
      </c>
      <c r="E34" s="3080">
        <v>143860</v>
      </c>
      <c r="F34" s="837">
        <v>70040</v>
      </c>
      <c r="G34" s="836">
        <v>73490</v>
      </c>
      <c r="H34" s="305">
        <v>-51.313777283470039</v>
      </c>
      <c r="I34" s="834">
        <v>4.9257567104511706</v>
      </c>
      <c r="J34" s="307"/>
      <c r="K34" s="314"/>
      <c r="L34" s="308">
        <v>681828.67095947266</v>
      </c>
    </row>
    <row r="35" spans="1:12" x14ac:dyDescent="0.25">
      <c r="A35" s="843" t="s">
        <v>73</v>
      </c>
      <c r="B35" s="3082">
        <v>27.953268593965102</v>
      </c>
      <c r="C35" s="841">
        <v>10.911398623411008</v>
      </c>
      <c r="D35" s="3083">
        <v>9.9702086632017526</v>
      </c>
      <c r="E35" s="3080">
        <v>75120</v>
      </c>
      <c r="F35" s="837">
        <v>29520</v>
      </c>
      <c r="G35" s="836">
        <v>23120</v>
      </c>
      <c r="H35" s="305">
        <v>-60.70287539936102</v>
      </c>
      <c r="I35" s="834">
        <v>-21.680216802168022</v>
      </c>
      <c r="J35" s="307"/>
      <c r="K35" s="314"/>
      <c r="L35" s="308">
        <v>231846.67758560181</v>
      </c>
    </row>
    <row r="36" spans="1:12" x14ac:dyDescent="0.25">
      <c r="A36" s="843" t="s">
        <v>74</v>
      </c>
      <c r="B36" s="3082">
        <v>19.842189846405141</v>
      </c>
      <c r="C36" s="841">
        <v>11.196498741026446</v>
      </c>
      <c r="D36" s="3083">
        <v>9.4275762184585812</v>
      </c>
      <c r="E36" s="3080">
        <v>150630</v>
      </c>
      <c r="F36" s="837">
        <v>82310</v>
      </c>
      <c r="G36" s="836">
        <v>64030</v>
      </c>
      <c r="H36" s="305">
        <v>-45.356170749518689</v>
      </c>
      <c r="I36" s="834">
        <v>-22.208723119912527</v>
      </c>
      <c r="J36" s="307"/>
      <c r="K36" s="314"/>
      <c r="L36" s="308">
        <v>679171.06187438965</v>
      </c>
    </row>
    <row r="37" spans="1:12" x14ac:dyDescent="0.25">
      <c r="A37" s="843" t="s">
        <v>75</v>
      </c>
      <c r="B37" s="3082">
        <v>22.96665627921471</v>
      </c>
      <c r="C37" s="841">
        <v>6.4657595074866094</v>
      </c>
      <c r="D37" s="3083">
        <v>6.6804911820642996</v>
      </c>
      <c r="E37" s="3080">
        <v>14740</v>
      </c>
      <c r="F37" s="837">
        <v>4270</v>
      </c>
      <c r="G37" s="836">
        <v>4090</v>
      </c>
      <c r="H37" s="305">
        <v>-71.031207598371779</v>
      </c>
      <c r="I37" s="834">
        <v>-4.2154566744730682</v>
      </c>
      <c r="J37" s="307"/>
      <c r="K37" s="314"/>
      <c r="L37" s="308">
        <v>61258.639404296882</v>
      </c>
    </row>
    <row r="38" spans="1:12" x14ac:dyDescent="0.25">
      <c r="A38" s="843" t="s">
        <v>80</v>
      </c>
      <c r="B38" s="3082">
        <v>25.790341578327443</v>
      </c>
      <c r="C38" s="841">
        <v>15.95862728970876</v>
      </c>
      <c r="D38" s="3083">
        <v>15.527618993142701</v>
      </c>
      <c r="E38" s="3080">
        <v>54730</v>
      </c>
      <c r="F38" s="837">
        <v>34040</v>
      </c>
      <c r="G38" s="836">
        <v>30210</v>
      </c>
      <c r="H38" s="305">
        <v>-37.803763932029966</v>
      </c>
      <c r="I38" s="834">
        <v>-11.251468860164513</v>
      </c>
      <c r="J38" s="307"/>
      <c r="K38" s="314"/>
      <c r="L38" s="308">
        <v>194556.87809371951</v>
      </c>
    </row>
    <row r="39" spans="1:12" x14ac:dyDescent="0.25">
      <c r="A39" s="843" t="s">
        <v>81</v>
      </c>
      <c r="B39" s="3082">
        <v>11.377579475738985</v>
      </c>
      <c r="C39" s="841">
        <v>3.6400276976639696</v>
      </c>
      <c r="D39" s="3083">
        <v>3.5835741653886171</v>
      </c>
      <c r="E39" s="3080">
        <v>4080</v>
      </c>
      <c r="F39" s="837">
        <v>1300</v>
      </c>
      <c r="G39" s="836">
        <v>1180</v>
      </c>
      <c r="H39" s="305">
        <v>-68.137254901960787</v>
      </c>
      <c r="I39" s="834">
        <v>-9.2307692307692317</v>
      </c>
      <c r="J39" s="307"/>
      <c r="K39" s="314"/>
      <c r="L39" s="308">
        <v>33005.350921630859</v>
      </c>
    </row>
    <row r="40" spans="1:12" x14ac:dyDescent="0.25">
      <c r="A40" s="843" t="s">
        <v>82</v>
      </c>
      <c r="B40" s="3082">
        <v>25.883328849430541</v>
      </c>
      <c r="C40" s="841">
        <v>20.268863752227411</v>
      </c>
      <c r="D40" s="3083">
        <v>13.201057118926389</v>
      </c>
      <c r="E40" s="3080">
        <v>115450</v>
      </c>
      <c r="F40" s="837">
        <v>97480</v>
      </c>
      <c r="G40" s="836">
        <v>58640</v>
      </c>
      <c r="H40" s="305">
        <v>-15.565179731485493</v>
      </c>
      <c r="I40" s="834">
        <v>-39.844070578580222</v>
      </c>
      <c r="J40" s="307"/>
      <c r="K40" s="314"/>
      <c r="L40" s="308">
        <v>444191.30150604248</v>
      </c>
    </row>
    <row r="41" spans="1:12" x14ac:dyDescent="0.25">
      <c r="A41" s="843" t="s">
        <v>83</v>
      </c>
      <c r="B41" s="3082">
        <v>29.598611914401392</v>
      </c>
      <c r="C41" s="841">
        <v>12.825683349729614</v>
      </c>
      <c r="D41" s="3083">
        <v>13.07365874643782</v>
      </c>
      <c r="E41" s="3080">
        <v>127940</v>
      </c>
      <c r="F41" s="837">
        <v>55530</v>
      </c>
      <c r="G41" s="836">
        <v>49180</v>
      </c>
      <c r="H41" s="305">
        <v>-56.596842269813976</v>
      </c>
      <c r="I41" s="834">
        <v>-11.435260219701062</v>
      </c>
      <c r="J41" s="307"/>
      <c r="K41" s="314"/>
      <c r="L41" s="308">
        <v>376199.07615661621</v>
      </c>
    </row>
    <row r="42" spans="1:12" x14ac:dyDescent="0.25">
      <c r="A42" s="843" t="s">
        <v>84</v>
      </c>
      <c r="B42" s="3082">
        <v>28.390059427336574</v>
      </c>
      <c r="C42" s="841">
        <v>7.4230959736655961</v>
      </c>
      <c r="D42" s="3083">
        <v>8.9489792249854343</v>
      </c>
      <c r="E42" s="3080">
        <v>31530</v>
      </c>
      <c r="F42" s="837">
        <v>8760</v>
      </c>
      <c r="G42" s="836">
        <v>9580</v>
      </c>
      <c r="H42" s="305">
        <v>-72.216936251189338</v>
      </c>
      <c r="I42" s="834">
        <v>9.3607305936073057</v>
      </c>
      <c r="J42" s="307"/>
      <c r="K42" s="314"/>
      <c r="L42" s="308">
        <v>107106.012298584</v>
      </c>
    </row>
    <row r="43" spans="1:12" ht="25.5" x14ac:dyDescent="0.25">
      <c r="A43" s="844" t="s">
        <v>123</v>
      </c>
      <c r="B43" s="3084">
        <v>32.42768215837021</v>
      </c>
      <c r="C43" s="842">
        <v>24.563691317333795</v>
      </c>
      <c r="D43" s="3085">
        <v>24.144115328902668</v>
      </c>
      <c r="E43" s="3081">
        <v>2324390</v>
      </c>
      <c r="F43" s="340">
        <v>2078450</v>
      </c>
      <c r="G43" s="838">
        <v>1679850</v>
      </c>
      <c r="H43" s="311">
        <v>-18.307949297435393</v>
      </c>
      <c r="I43" s="312">
        <v>-19.177752652216796</v>
      </c>
      <c r="J43" s="287">
        <f>+((G43-E43)/E43)*100</f>
        <v>-27.729425784829569</v>
      </c>
      <c r="K43" s="314"/>
      <c r="L43" s="308">
        <v>6957595.9902290106</v>
      </c>
    </row>
    <row r="44" spans="1:12" x14ac:dyDescent="0.25">
      <c r="A44" s="843" t="s">
        <v>37</v>
      </c>
      <c r="B44" s="3082">
        <v>27.589724566447188</v>
      </c>
      <c r="C44" s="841">
        <v>19.443634232597233</v>
      </c>
      <c r="D44" s="3083">
        <v>20.639931899683031</v>
      </c>
      <c r="E44" s="3080">
        <v>89250</v>
      </c>
      <c r="F44" s="837">
        <v>68290</v>
      </c>
      <c r="G44" s="836">
        <v>67380</v>
      </c>
      <c r="H44" s="305">
        <v>-23.484593837535016</v>
      </c>
      <c r="I44" s="834">
        <v>-1.3325523502709036</v>
      </c>
      <c r="J44" s="307"/>
      <c r="K44" s="314"/>
      <c r="L44" s="308">
        <v>326457.18121337891</v>
      </c>
    </row>
    <row r="45" spans="1:12" x14ac:dyDescent="0.25">
      <c r="A45" s="843" t="s">
        <v>45</v>
      </c>
      <c r="B45" s="3082">
        <v>36.253679023777238</v>
      </c>
      <c r="C45" s="841">
        <v>23.640518874826981</v>
      </c>
      <c r="D45" s="3083">
        <v>22.503998526093628</v>
      </c>
      <c r="E45" s="3080">
        <v>438510</v>
      </c>
      <c r="F45" s="837">
        <v>314250</v>
      </c>
      <c r="G45" s="836">
        <v>271530</v>
      </c>
      <c r="H45" s="305">
        <v>-28.336868030375591</v>
      </c>
      <c r="I45" s="834">
        <v>-13.594272076372317</v>
      </c>
      <c r="J45" s="307"/>
      <c r="K45" s="314"/>
      <c r="L45" s="308">
        <v>1206574.3686828611</v>
      </c>
    </row>
    <row r="46" spans="1:12" x14ac:dyDescent="0.25">
      <c r="A46" s="843" t="s">
        <v>46</v>
      </c>
      <c r="B46" s="3082">
        <v>34.715646651270212</v>
      </c>
      <c r="C46" s="841">
        <v>27.482706162256392</v>
      </c>
      <c r="D46" s="3083">
        <v>24.13233471573551</v>
      </c>
      <c r="E46" s="3080">
        <v>240510</v>
      </c>
      <c r="F46" s="837">
        <v>203910</v>
      </c>
      <c r="G46" s="836">
        <v>158290</v>
      </c>
      <c r="H46" s="305">
        <v>-15.217662467257078</v>
      </c>
      <c r="I46" s="834">
        <v>-22.372615369525771</v>
      </c>
      <c r="J46" s="307"/>
      <c r="K46" s="314"/>
      <c r="L46" s="308">
        <v>655926.81652832031</v>
      </c>
    </row>
    <row r="47" spans="1:12" x14ac:dyDescent="0.25">
      <c r="A47" s="843" t="s">
        <v>52</v>
      </c>
      <c r="B47" s="3082">
        <v>25.858363185450539</v>
      </c>
      <c r="C47" s="841">
        <v>18.6080129915482</v>
      </c>
      <c r="D47" s="3083">
        <v>17.830539534052679</v>
      </c>
      <c r="E47" s="3080">
        <v>46920</v>
      </c>
      <c r="F47" s="837">
        <v>34640</v>
      </c>
      <c r="G47" s="836">
        <v>31180</v>
      </c>
      <c r="H47" s="305">
        <v>-26.17220801364024</v>
      </c>
      <c r="I47" s="834">
        <v>-9.9884526558891444</v>
      </c>
      <c r="J47" s="307"/>
      <c r="K47" s="314"/>
      <c r="L47" s="308">
        <v>174864.06898498541</v>
      </c>
    </row>
    <row r="48" spans="1:12" x14ac:dyDescent="0.25">
      <c r="A48" s="843" t="s">
        <v>60</v>
      </c>
      <c r="B48" s="3082">
        <v>30.216748333554055</v>
      </c>
      <c r="C48" s="841">
        <v>23.950971165716663</v>
      </c>
      <c r="D48" s="3083">
        <v>22.86657873223735</v>
      </c>
      <c r="E48" s="846">
        <v>68450</v>
      </c>
      <c r="F48" s="835">
        <v>55870</v>
      </c>
      <c r="G48" s="836">
        <v>47480</v>
      </c>
      <c r="H48" s="305">
        <v>-18.378378378378379</v>
      </c>
      <c r="I48" s="834">
        <v>-15.017003758725615</v>
      </c>
      <c r="J48" s="307"/>
      <c r="K48" s="313"/>
      <c r="L48" s="308">
        <v>207654.3521575928</v>
      </c>
    </row>
    <row r="49" spans="1:14" x14ac:dyDescent="0.25">
      <c r="A49" s="843" t="s">
        <v>61</v>
      </c>
      <c r="B49" s="3082">
        <v>25.856499732939948</v>
      </c>
      <c r="C49" s="841">
        <v>20.138717914052989</v>
      </c>
      <c r="D49" s="3083">
        <v>19.15661910930007</v>
      </c>
      <c r="E49" s="846">
        <v>101660</v>
      </c>
      <c r="F49" s="835">
        <v>81320</v>
      </c>
      <c r="G49" s="836">
        <v>72210</v>
      </c>
      <c r="H49" s="305">
        <v>-20.007869368483181</v>
      </c>
      <c r="I49" s="834">
        <v>-11.202656173143138</v>
      </c>
      <c r="J49" s="307"/>
      <c r="K49" s="313"/>
      <c r="L49" s="308">
        <v>376958.99723815918</v>
      </c>
    </row>
    <row r="50" spans="1:14" x14ac:dyDescent="0.25">
      <c r="A50" s="843" t="s">
        <v>63</v>
      </c>
      <c r="B50" s="3082">
        <v>22.39483330424158</v>
      </c>
      <c r="C50" s="841">
        <v>20.479383073609942</v>
      </c>
      <c r="D50" s="3083">
        <v>15.900305956656251</v>
      </c>
      <c r="E50" s="846">
        <v>25650</v>
      </c>
      <c r="F50" s="835">
        <v>25200</v>
      </c>
      <c r="G50" s="836">
        <v>17990</v>
      </c>
      <c r="H50" s="305">
        <v>-1.7543859649122806</v>
      </c>
      <c r="I50" s="834">
        <v>-28.611111111111111</v>
      </c>
      <c r="J50" s="307"/>
      <c r="K50" s="313"/>
      <c r="L50" s="308">
        <v>113154.00366401669</v>
      </c>
    </row>
    <row r="51" spans="1:14" x14ac:dyDescent="0.25">
      <c r="A51" s="843" t="s">
        <v>69</v>
      </c>
      <c r="B51" s="3082">
        <v>30.341461922100176</v>
      </c>
      <c r="C51" s="841">
        <v>21.79542091739928</v>
      </c>
      <c r="D51" s="3083">
        <v>19.162486906058739</v>
      </c>
      <c r="E51" s="846">
        <v>198330</v>
      </c>
      <c r="F51" s="835">
        <v>157030</v>
      </c>
      <c r="G51" s="836">
        <v>120980</v>
      </c>
      <c r="H51" s="305">
        <v>-20.823879392930973</v>
      </c>
      <c r="I51" s="834">
        <v>-22.957396675794435</v>
      </c>
      <c r="J51" s="307"/>
      <c r="K51" s="313"/>
      <c r="L51" s="308">
        <v>631351.70202636719</v>
      </c>
    </row>
    <row r="52" spans="1:14" x14ac:dyDescent="0.25">
      <c r="A52" s="843" t="s">
        <v>72</v>
      </c>
      <c r="B52" s="3082">
        <v>33.071797500295709</v>
      </c>
      <c r="C52" s="841">
        <v>27.591485111829918</v>
      </c>
      <c r="D52" s="3083">
        <v>25.41571718455975</v>
      </c>
      <c r="E52" s="846">
        <v>83880</v>
      </c>
      <c r="F52" s="835">
        <v>76940</v>
      </c>
      <c r="G52" s="836">
        <v>66870</v>
      </c>
      <c r="H52" s="305">
        <v>-8.2737243681449684</v>
      </c>
      <c r="I52" s="834">
        <v>-13.088120613465037</v>
      </c>
      <c r="J52" s="307"/>
      <c r="K52" s="313"/>
      <c r="L52" s="308">
        <v>263091.82204437262</v>
      </c>
    </row>
    <row r="53" spans="1:14" x14ac:dyDescent="0.25">
      <c r="A53" s="843" t="s">
        <v>76</v>
      </c>
      <c r="B53" s="3082">
        <v>29.587944725817543</v>
      </c>
      <c r="C53" s="841">
        <v>18.430066166632152</v>
      </c>
      <c r="D53" s="3083">
        <v>17.737794263769459</v>
      </c>
      <c r="E53" s="846">
        <v>94640</v>
      </c>
      <c r="F53" s="835">
        <v>64790</v>
      </c>
      <c r="G53" s="836">
        <v>55690</v>
      </c>
      <c r="H53" s="305">
        <v>-31.540574809805577</v>
      </c>
      <c r="I53" s="834">
        <v>-14.045377373051396</v>
      </c>
      <c r="J53" s="307"/>
      <c r="K53" s="313"/>
      <c r="L53" s="308">
        <v>313946.40814208979</v>
      </c>
    </row>
    <row r="54" spans="1:14" x14ac:dyDescent="0.25">
      <c r="A54" s="843" t="s">
        <v>77</v>
      </c>
      <c r="B54" s="3082">
        <v>22.890625</v>
      </c>
      <c r="C54" s="841">
        <v>14.560927821883693</v>
      </c>
      <c r="D54" s="3083">
        <v>19.550167798685429</v>
      </c>
      <c r="E54" s="846">
        <v>11720</v>
      </c>
      <c r="F54" s="835">
        <v>7790</v>
      </c>
      <c r="G54" s="836">
        <v>8980</v>
      </c>
      <c r="H54" s="305">
        <v>-33.532423208191126</v>
      </c>
      <c r="I54" s="834">
        <v>15.275994865211809</v>
      </c>
      <c r="J54" s="307"/>
      <c r="K54" s="313"/>
      <c r="L54" s="308">
        <v>45934.612747192383</v>
      </c>
    </row>
    <row r="55" spans="1:14" x14ac:dyDescent="0.25">
      <c r="A55" s="843" t="s">
        <v>78</v>
      </c>
      <c r="B55" s="3082">
        <v>24.690518615774174</v>
      </c>
      <c r="C55" s="841">
        <v>15.625520935009316</v>
      </c>
      <c r="D55" s="3083">
        <v>18.00303356142906</v>
      </c>
      <c r="E55" s="846">
        <v>105310</v>
      </c>
      <c r="F55" s="835">
        <v>72870</v>
      </c>
      <c r="G55" s="836">
        <v>76870</v>
      </c>
      <c r="H55" s="305">
        <v>-30.804292090019942</v>
      </c>
      <c r="I55" s="834">
        <v>5.4892273912446825</v>
      </c>
      <c r="J55" s="307"/>
      <c r="K55" s="313"/>
      <c r="L55" s="308">
        <v>426994.00785827643</v>
      </c>
    </row>
    <row r="56" spans="1:14" x14ac:dyDescent="0.25">
      <c r="A56" s="843" t="s">
        <v>79</v>
      </c>
      <c r="B56" s="3082">
        <v>42.562449274055368</v>
      </c>
      <c r="C56" s="841">
        <v>36.054562077335675</v>
      </c>
      <c r="D56" s="3083">
        <v>34.826609598625389</v>
      </c>
      <c r="E56" s="846">
        <v>755160</v>
      </c>
      <c r="F56" s="835">
        <v>703420</v>
      </c>
      <c r="G56" s="836">
        <v>653340</v>
      </c>
      <c r="H56" s="305">
        <v>-6.851528152974204</v>
      </c>
      <c r="I56" s="834">
        <v>-7.119501862329761</v>
      </c>
      <c r="J56" s="307"/>
      <c r="K56" s="313"/>
      <c r="L56" s="308">
        <v>1875981.426300406</v>
      </c>
    </row>
    <row r="57" spans="1:14" x14ac:dyDescent="0.25">
      <c r="A57" s="843" t="s">
        <v>85</v>
      </c>
      <c r="B57" s="3082">
        <v>16.32495164410058</v>
      </c>
      <c r="C57" s="841">
        <v>11.512690448296661</v>
      </c>
      <c r="D57" s="3083">
        <v>8.1662438845492105</v>
      </c>
      <c r="E57" s="846">
        <v>54860</v>
      </c>
      <c r="F57" s="835">
        <v>40480</v>
      </c>
      <c r="G57" s="836">
        <v>25120</v>
      </c>
      <c r="H57" s="305">
        <v>-26.212176449143275</v>
      </c>
      <c r="I57" s="834">
        <v>-37.944664031620547</v>
      </c>
      <c r="J57" s="307"/>
      <c r="K57" s="313"/>
      <c r="L57" s="308">
        <v>307616.00059509277</v>
      </c>
    </row>
    <row r="58" spans="1:14" ht="15.75" thickBot="1" x14ac:dyDescent="0.3">
      <c r="A58" s="315" t="s">
        <v>86</v>
      </c>
      <c r="B58" s="3297">
        <v>26.775189447095144</v>
      </c>
      <c r="C58" s="3298">
        <v>19.101368397835543</v>
      </c>
      <c r="D58" s="306">
        <v>19.094087747357801</v>
      </c>
      <c r="E58" s="3299">
        <v>9540</v>
      </c>
      <c r="F58" s="3299">
        <v>6680</v>
      </c>
      <c r="G58" s="3300">
        <v>5940</v>
      </c>
      <c r="H58" s="3301">
        <v>-29.979035639412999</v>
      </c>
      <c r="I58" s="3297">
        <v>-11.077844311377245</v>
      </c>
      <c r="J58" s="307"/>
      <c r="K58" s="313"/>
      <c r="L58" s="308">
        <v>31090.222045898441</v>
      </c>
    </row>
    <row r="59" spans="1:14" s="848" customFormat="1" ht="4.5" customHeight="1" x14ac:dyDescent="0.25">
      <c r="A59" s="845"/>
      <c r="B59" s="841"/>
      <c r="C59" s="841"/>
      <c r="D59" s="841"/>
      <c r="E59" s="846"/>
      <c r="F59" s="846"/>
      <c r="G59" s="846"/>
      <c r="H59" s="841"/>
      <c r="I59" s="841"/>
      <c r="J59" s="847"/>
      <c r="L59" s="849"/>
    </row>
    <row r="60" spans="1:14" ht="14.25" customHeight="1" x14ac:dyDescent="0.25">
      <c r="A60" s="3584" t="s">
        <v>294</v>
      </c>
      <c r="B60" s="3632"/>
      <c r="C60" s="3632"/>
      <c r="D60" s="3632"/>
      <c r="E60" s="3632"/>
      <c r="F60" s="3632"/>
      <c r="G60" s="3632"/>
      <c r="H60" s="3632"/>
      <c r="I60" s="3632"/>
      <c r="J60" s="3632"/>
      <c r="K60" s="3632"/>
      <c r="L60" s="3632"/>
      <c r="M60" s="3632"/>
      <c r="N60" s="3632"/>
    </row>
    <row r="61" spans="1:14" ht="27.75" customHeight="1" x14ac:dyDescent="0.25">
      <c r="A61" s="24"/>
      <c r="B61" s="24"/>
      <c r="C61" s="24"/>
      <c r="D61" s="24"/>
      <c r="E61" s="24"/>
      <c r="F61" s="24"/>
      <c r="G61" s="24"/>
      <c r="H61" s="24"/>
      <c r="I61" s="24"/>
      <c r="J61" s="24"/>
    </row>
  </sheetData>
  <sheetProtection algorithmName="SHA-512" hashValue="VFgnIf1ncgD9/wbbaK5JKYaFkEQMyXwkvNDqpDJdwrASwJpUBhRWaLlw+l6ETNvDH39D9JNxoBDjrlfgBxX2UA==" saltValue="wV1Av4ZiuO1Pde5xlXDkKg==" spinCount="100000" sheet="1" objects="1" scenarios="1"/>
  <mergeCells count="7">
    <mergeCell ref="A60:N60"/>
    <mergeCell ref="J3:J4"/>
    <mergeCell ref="A1:I2"/>
    <mergeCell ref="A3:A4"/>
    <mergeCell ref="I3:I4"/>
    <mergeCell ref="B3:G3"/>
    <mergeCell ref="H3:H4"/>
  </mergeCells>
  <pageMargins left="0.7" right="0.7" top="0.75" bottom="0.75" header="0.3" footer="0.3"/>
  <pageSetup scale="70" orientation="portrait" horizontalDpi="4294967293"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967DA9-4921-4619-8A29-E2A3DBBBE40D}">
  <dimension ref="A1:S66"/>
  <sheetViews>
    <sheetView showGridLines="0" zoomScaleNormal="100" zoomScaleSheetLayoutView="90" workbookViewId="0">
      <selection activeCell="M18" sqref="M18"/>
    </sheetView>
  </sheetViews>
  <sheetFormatPr defaultColWidth="9.140625" defaultRowHeight="12.75" x14ac:dyDescent="0.2"/>
  <cols>
    <col min="1" max="1" width="17.85546875" style="44" customWidth="1"/>
    <col min="2" max="2" width="11.7109375" style="44" customWidth="1"/>
    <col min="3" max="4" width="12" style="44" customWidth="1"/>
    <col min="5" max="5" width="11.85546875" style="44" customWidth="1"/>
    <col min="6" max="6" width="10.140625" style="44" customWidth="1"/>
    <col min="7" max="7" width="12.7109375" style="44" customWidth="1"/>
    <col min="8" max="8" width="9.85546875" style="44" customWidth="1"/>
    <col min="9" max="9" width="10.42578125" style="44" customWidth="1"/>
    <col min="10" max="10" width="11.42578125" style="44" customWidth="1"/>
    <col min="11" max="16384" width="9.140625" style="44"/>
  </cols>
  <sheetData>
    <row r="1" spans="1:19" ht="13.15" customHeight="1" x14ac:dyDescent="0.2">
      <c r="A1" s="3684" t="s">
        <v>249</v>
      </c>
      <c r="B1" s="3684"/>
      <c r="C1" s="3684"/>
      <c r="D1" s="3684"/>
      <c r="E1" s="3684"/>
      <c r="F1" s="3684"/>
      <c r="G1" s="3684"/>
      <c r="H1" s="3684"/>
      <c r="I1" s="3684"/>
      <c r="J1" s="3684"/>
    </row>
    <row r="2" spans="1:19" ht="39.75" customHeight="1" thickBot="1" x14ac:dyDescent="0.25">
      <c r="A2" s="3685"/>
      <c r="B2" s="3685"/>
      <c r="C2" s="3685"/>
      <c r="D2" s="3685"/>
      <c r="E2" s="3685"/>
      <c r="F2" s="3685"/>
      <c r="G2" s="3685"/>
      <c r="H2" s="3685"/>
      <c r="I2" s="3685"/>
      <c r="J2" s="3685"/>
    </row>
    <row r="3" spans="1:19" ht="14.25" customHeight="1" x14ac:dyDescent="0.2">
      <c r="A3" s="3680" t="s">
        <v>124</v>
      </c>
      <c r="B3" s="3687" t="s">
        <v>1</v>
      </c>
      <c r="C3" s="3688"/>
      <c r="D3" s="3689"/>
      <c r="E3" s="3687" t="s">
        <v>179</v>
      </c>
      <c r="F3" s="3688"/>
      <c r="G3" s="3689"/>
      <c r="H3" s="3688" t="s">
        <v>178</v>
      </c>
      <c r="I3" s="3688"/>
      <c r="J3" s="3688"/>
      <c r="L3" s="3686"/>
      <c r="M3" s="3686"/>
      <c r="N3" s="3686"/>
      <c r="O3" s="3686"/>
      <c r="P3" s="3686"/>
      <c r="Q3" s="3686"/>
      <c r="R3" s="3686"/>
      <c r="S3" s="3686"/>
    </row>
    <row r="4" spans="1:19" ht="13.5" thickBot="1" x14ac:dyDescent="0.25">
      <c r="A4" s="3681"/>
      <c r="B4" s="3363">
        <v>2010</v>
      </c>
      <c r="C4" s="49">
        <v>2015</v>
      </c>
      <c r="D4" s="3357">
        <v>2020</v>
      </c>
      <c r="E4" s="3363">
        <v>2010</v>
      </c>
      <c r="F4" s="49">
        <v>2015</v>
      </c>
      <c r="G4" s="3357">
        <v>2020</v>
      </c>
      <c r="H4" s="3361">
        <v>2010</v>
      </c>
      <c r="I4" s="44">
        <v>2015</v>
      </c>
      <c r="J4" s="44">
        <v>2020</v>
      </c>
      <c r="L4" s="3686"/>
      <c r="M4" s="3686"/>
      <c r="N4" s="3686"/>
      <c r="O4" s="3686"/>
      <c r="P4" s="3686"/>
      <c r="Q4" s="3686"/>
      <c r="R4" s="3686"/>
      <c r="S4" s="3686"/>
    </row>
    <row r="5" spans="1:19" x14ac:dyDescent="0.2">
      <c r="A5" s="3352" t="s">
        <v>125</v>
      </c>
      <c r="B5" s="3364"/>
      <c r="C5" s="3337"/>
      <c r="D5" s="3352"/>
      <c r="E5" s="3364"/>
      <c r="F5" s="3337"/>
      <c r="G5" s="3352"/>
      <c r="H5" s="66"/>
      <c r="I5" s="66"/>
      <c r="J5" s="46"/>
    </row>
    <row r="6" spans="1:19" x14ac:dyDescent="0.2">
      <c r="A6" s="3353" t="s">
        <v>1</v>
      </c>
      <c r="B6" s="3365">
        <v>8409</v>
      </c>
      <c r="C6" s="3338">
        <v>10708</v>
      </c>
      <c r="D6" s="3366">
        <v>9388</v>
      </c>
      <c r="E6" s="3404">
        <v>4111</v>
      </c>
      <c r="F6" s="3338">
        <v>3700</v>
      </c>
      <c r="G6" s="3405">
        <v>2775</v>
      </c>
      <c r="H6" s="3341">
        <v>4298</v>
      </c>
      <c r="I6" s="50">
        <v>7008</v>
      </c>
      <c r="J6" s="50">
        <v>6613</v>
      </c>
    </row>
    <row r="7" spans="1:19" ht="15" customHeight="1" x14ac:dyDescent="0.2">
      <c r="A7" s="3354" t="s">
        <v>126</v>
      </c>
      <c r="B7" s="3367">
        <v>3165</v>
      </c>
      <c r="C7" s="3339">
        <v>5829</v>
      </c>
      <c r="D7" s="3368">
        <v>5429</v>
      </c>
      <c r="E7" s="3404">
        <v>557</v>
      </c>
      <c r="F7" s="3358">
        <v>950</v>
      </c>
      <c r="G7" s="3406">
        <v>909</v>
      </c>
      <c r="H7" s="3402">
        <v>2608</v>
      </c>
      <c r="I7" s="61">
        <v>4879</v>
      </c>
      <c r="J7" s="61">
        <v>4520</v>
      </c>
      <c r="L7" s="3690"/>
      <c r="M7" s="3690"/>
      <c r="N7" s="3690"/>
      <c r="O7" s="3690"/>
      <c r="P7" s="3690"/>
      <c r="Q7" s="3690"/>
      <c r="R7" s="3690"/>
      <c r="S7" s="3690"/>
    </row>
    <row r="8" spans="1:19" ht="12.75" customHeight="1" x14ac:dyDescent="0.2">
      <c r="A8" s="3354" t="s">
        <v>127</v>
      </c>
      <c r="B8" s="3367">
        <v>2439</v>
      </c>
      <c r="C8" s="3339">
        <v>2242</v>
      </c>
      <c r="D8" s="3368">
        <v>1876</v>
      </c>
      <c r="E8" s="3404">
        <v>2180</v>
      </c>
      <c r="F8" s="3358">
        <v>1775</v>
      </c>
      <c r="G8" s="3406">
        <v>1475</v>
      </c>
      <c r="H8" s="3402">
        <v>259</v>
      </c>
      <c r="I8" s="61">
        <v>467</v>
      </c>
      <c r="J8" s="61">
        <v>401</v>
      </c>
      <c r="L8" s="3690"/>
      <c r="M8" s="3690"/>
      <c r="N8" s="3690"/>
      <c r="O8" s="3690"/>
      <c r="P8" s="3690"/>
      <c r="Q8" s="3690"/>
      <c r="R8" s="3690"/>
      <c r="S8" s="3690"/>
    </row>
    <row r="9" spans="1:19" ht="12.75" customHeight="1" x14ac:dyDescent="0.2">
      <c r="A9" s="3354" t="s">
        <v>128</v>
      </c>
      <c r="B9" s="3367">
        <v>664</v>
      </c>
      <c r="C9" s="3339">
        <v>853</v>
      </c>
      <c r="D9" s="3368">
        <v>649</v>
      </c>
      <c r="E9" s="3404">
        <v>192</v>
      </c>
      <c r="F9" s="3358">
        <v>150</v>
      </c>
      <c r="G9" s="3406">
        <v>141</v>
      </c>
      <c r="H9" s="3402">
        <v>472</v>
      </c>
      <c r="I9" s="61">
        <v>703</v>
      </c>
      <c r="J9" s="61">
        <v>508</v>
      </c>
      <c r="L9" s="3690"/>
      <c r="M9" s="3690"/>
      <c r="N9" s="3690"/>
      <c r="O9" s="3690"/>
      <c r="P9" s="3690"/>
      <c r="Q9" s="3690"/>
      <c r="R9" s="3690"/>
      <c r="S9" s="3690"/>
    </row>
    <row r="10" spans="1:19" ht="12.75" customHeight="1" x14ac:dyDescent="0.2">
      <c r="A10" s="3354" t="s">
        <v>129</v>
      </c>
      <c r="B10" s="3367">
        <v>817</v>
      </c>
      <c r="C10" s="3339">
        <v>676</v>
      </c>
      <c r="D10" s="3368">
        <v>600</v>
      </c>
      <c r="E10" s="3404">
        <v>553</v>
      </c>
      <c r="F10" s="3358">
        <v>474</v>
      </c>
      <c r="G10" s="3406">
        <v>13</v>
      </c>
      <c r="H10" s="3402">
        <v>264</v>
      </c>
      <c r="I10" s="61">
        <v>202</v>
      </c>
      <c r="J10" s="61">
        <v>587</v>
      </c>
      <c r="L10" s="3690"/>
      <c r="M10" s="3690"/>
      <c r="N10" s="3690"/>
      <c r="O10" s="3690"/>
      <c r="P10" s="3690"/>
      <c r="Q10" s="3690"/>
      <c r="R10" s="3690"/>
      <c r="S10" s="3690"/>
    </row>
    <row r="11" spans="1:19" ht="12.75" customHeight="1" x14ac:dyDescent="0.2">
      <c r="A11" s="3355" t="s">
        <v>8</v>
      </c>
      <c r="B11" s="3369">
        <v>1324</v>
      </c>
      <c r="C11" s="3340">
        <v>1108</v>
      </c>
      <c r="D11" s="3370">
        <v>834</v>
      </c>
      <c r="E11" s="3407">
        <v>629</v>
      </c>
      <c r="F11" s="3359">
        <v>351</v>
      </c>
      <c r="G11" s="3408">
        <v>237</v>
      </c>
      <c r="H11" s="3403">
        <v>695</v>
      </c>
      <c r="I11" s="60">
        <v>757</v>
      </c>
      <c r="J11" s="61">
        <v>597</v>
      </c>
      <c r="L11" s="3690"/>
      <c r="M11" s="3690"/>
      <c r="N11" s="3690"/>
      <c r="O11" s="3690"/>
      <c r="P11" s="3690"/>
      <c r="Q11" s="3690"/>
      <c r="R11" s="3690"/>
      <c r="S11" s="3690"/>
    </row>
    <row r="12" spans="1:19" ht="12" customHeight="1" x14ac:dyDescent="0.2">
      <c r="A12" s="3352" t="s">
        <v>130</v>
      </c>
      <c r="B12" s="3371"/>
      <c r="C12" s="65"/>
      <c r="D12" s="3372"/>
      <c r="E12" s="3404"/>
      <c r="F12" s="64"/>
      <c r="G12" s="3406"/>
      <c r="H12" s="3402"/>
      <c r="I12" s="61"/>
      <c r="J12" s="282"/>
      <c r="L12" s="3690"/>
      <c r="M12" s="3690"/>
      <c r="N12" s="3690"/>
      <c r="O12" s="3690"/>
      <c r="P12" s="3690"/>
      <c r="Q12" s="3690"/>
      <c r="R12" s="3690"/>
      <c r="S12" s="3690"/>
    </row>
    <row r="13" spans="1:19" x14ac:dyDescent="0.2">
      <c r="A13" s="3353" t="s">
        <v>1</v>
      </c>
      <c r="B13" s="3365">
        <v>100</v>
      </c>
      <c r="C13" s="3373">
        <v>100</v>
      </c>
      <c r="D13" s="3372">
        <v>100</v>
      </c>
      <c r="E13" s="3365">
        <v>100</v>
      </c>
      <c r="F13" s="3338">
        <v>100</v>
      </c>
      <c r="G13" s="3396">
        <v>100</v>
      </c>
      <c r="H13" s="3341">
        <v>100</v>
      </c>
      <c r="I13" s="50">
        <v>100</v>
      </c>
      <c r="J13" s="51">
        <v>100</v>
      </c>
    </row>
    <row r="14" spans="1:19" x14ac:dyDescent="0.2">
      <c r="A14" s="3354" t="s">
        <v>126</v>
      </c>
      <c r="B14" s="3365">
        <v>37.638244737780951</v>
      </c>
      <c r="C14" s="3338">
        <v>54.435935748972732</v>
      </c>
      <c r="D14" s="3366">
        <v>57.829143587558583</v>
      </c>
      <c r="E14" s="3365">
        <v>13.549014838238872</v>
      </c>
      <c r="F14" s="3338">
        <v>25.675675675675674</v>
      </c>
      <c r="G14" s="3396">
        <v>32.756756756756758</v>
      </c>
      <c r="H14" s="3341">
        <v>60.679385760818981</v>
      </c>
      <c r="I14" s="50">
        <v>69.620433789954333</v>
      </c>
      <c r="J14" s="51">
        <v>68.350219265083922</v>
      </c>
    </row>
    <row r="15" spans="1:19" x14ac:dyDescent="0.2">
      <c r="A15" s="3354" t="s">
        <v>127</v>
      </c>
      <c r="B15" s="3365">
        <v>29.004637887977168</v>
      </c>
      <c r="C15" s="3338">
        <v>20.937616735151288</v>
      </c>
      <c r="D15" s="3374">
        <v>19.982956966340009</v>
      </c>
      <c r="E15" s="3365">
        <v>53.028460228654829</v>
      </c>
      <c r="F15" s="3338">
        <v>47.972972972972968</v>
      </c>
      <c r="G15" s="3396">
        <v>53.153153153153156</v>
      </c>
      <c r="H15" s="3341">
        <v>6.0260586319218241</v>
      </c>
      <c r="I15" s="50">
        <v>6.6638127853881279</v>
      </c>
      <c r="J15" s="51">
        <v>6.0638137002873123</v>
      </c>
    </row>
    <row r="16" spans="1:19" x14ac:dyDescent="0.2">
      <c r="A16" s="3354" t="s">
        <v>128</v>
      </c>
      <c r="B16" s="3365">
        <v>7.8963015816387205</v>
      </c>
      <c r="C16" s="3338">
        <v>7.9660067239447141</v>
      </c>
      <c r="D16" s="3374">
        <v>6.913080528334044</v>
      </c>
      <c r="E16" s="3365">
        <v>4.6703964972026268</v>
      </c>
      <c r="F16" s="3338">
        <v>4.0540540540540544</v>
      </c>
      <c r="G16" s="3396">
        <v>5.0810810810810816</v>
      </c>
      <c r="H16" s="3341">
        <v>10.981852024197302</v>
      </c>
      <c r="I16" s="50">
        <v>10.031392694063927</v>
      </c>
      <c r="J16" s="51">
        <v>7.6818388023589899</v>
      </c>
    </row>
    <row r="17" spans="1:10" x14ac:dyDescent="0.2">
      <c r="A17" s="3354" t="s">
        <v>129</v>
      </c>
      <c r="B17" s="3365">
        <v>9.7157807111428234</v>
      </c>
      <c r="C17" s="3338">
        <v>6.3130369816959284</v>
      </c>
      <c r="D17" s="3372">
        <v>6.3911376224968048</v>
      </c>
      <c r="E17" s="3365">
        <v>13.451714911213816</v>
      </c>
      <c r="F17" s="3338">
        <v>12.810810810810811</v>
      </c>
      <c r="G17" s="3396">
        <v>0.46846846846846846</v>
      </c>
      <c r="H17" s="3341">
        <v>6.142391810144253</v>
      </c>
      <c r="I17" s="50">
        <v>2.8824200913242009</v>
      </c>
      <c r="J17" s="51">
        <v>8.8764554665053694</v>
      </c>
    </row>
    <row r="18" spans="1:10" x14ac:dyDescent="0.2">
      <c r="A18" s="3355" t="s">
        <v>8</v>
      </c>
      <c r="B18" s="3375">
        <v>15.74503508146034</v>
      </c>
      <c r="C18" s="3342">
        <v>10.347403810235338</v>
      </c>
      <c r="D18" s="3376">
        <v>8.8836812952705575</v>
      </c>
      <c r="E18" s="3375">
        <v>15.300413524689857</v>
      </c>
      <c r="F18" s="3342">
        <v>9.486486486486486</v>
      </c>
      <c r="G18" s="3398">
        <v>8.5405405405405403</v>
      </c>
      <c r="H18" s="3351">
        <v>16.170311772917636</v>
      </c>
      <c r="I18" s="57">
        <v>10.801940639269407</v>
      </c>
      <c r="J18" s="58">
        <v>9.0276727657644038</v>
      </c>
    </row>
    <row r="19" spans="1:10" ht="13.5" customHeight="1" x14ac:dyDescent="0.2">
      <c r="A19" s="3356" t="s">
        <v>131</v>
      </c>
      <c r="B19" s="3377" t="s">
        <v>132</v>
      </c>
      <c r="C19" s="3343" t="s">
        <v>133</v>
      </c>
      <c r="D19" s="3378"/>
      <c r="E19" s="3377" t="s">
        <v>132</v>
      </c>
      <c r="F19" s="56" t="s">
        <v>133</v>
      </c>
      <c r="G19" s="3409"/>
      <c r="H19" s="56" t="s">
        <v>132</v>
      </c>
      <c r="I19" s="56" t="s">
        <v>133</v>
      </c>
      <c r="J19" s="56"/>
    </row>
    <row r="20" spans="1:10" x14ac:dyDescent="0.2">
      <c r="A20" s="3354" t="s">
        <v>1</v>
      </c>
      <c r="B20" s="3379">
        <v>27.339755024378643</v>
      </c>
      <c r="C20" s="3344">
        <v>-12.327231976092641</v>
      </c>
      <c r="D20" s="3380"/>
      <c r="E20" s="3379">
        <v>-9.9975675018243741</v>
      </c>
      <c r="F20" s="3344">
        <v>-25</v>
      </c>
      <c r="G20" s="3381"/>
      <c r="H20" s="3344">
        <v>63.05258259655654</v>
      </c>
      <c r="I20" s="53">
        <v>-5.6364155251141552</v>
      </c>
      <c r="J20" s="283"/>
    </row>
    <row r="21" spans="1:10" x14ac:dyDescent="0.2">
      <c r="A21" s="3354" t="s">
        <v>126</v>
      </c>
      <c r="B21" s="3379">
        <v>84.170616113744074</v>
      </c>
      <c r="C21" s="3344">
        <v>-6.8622405215302802</v>
      </c>
      <c r="D21" s="3381"/>
      <c r="E21" s="3379">
        <v>70.556552962298028</v>
      </c>
      <c r="F21" s="3344">
        <v>-4.3157894736842106</v>
      </c>
      <c r="G21" s="3381"/>
      <c r="H21" s="3344">
        <v>87.078220858895705</v>
      </c>
      <c r="I21" s="53">
        <v>-7.3580651772904275</v>
      </c>
      <c r="J21" s="283"/>
    </row>
    <row r="22" spans="1:10" x14ac:dyDescent="0.2">
      <c r="A22" s="3354" t="s">
        <v>127</v>
      </c>
      <c r="B22" s="3379">
        <v>-8.0770807708077079</v>
      </c>
      <c r="C22" s="3344">
        <v>-16.32471008028546</v>
      </c>
      <c r="D22" s="3381"/>
      <c r="E22" s="3379">
        <v>-18.577981651376145</v>
      </c>
      <c r="F22" s="3344">
        <v>-16.901408450704224</v>
      </c>
      <c r="G22" s="3381"/>
      <c r="H22" s="3344">
        <v>80.308880308880305</v>
      </c>
      <c r="I22" s="53">
        <v>-14.132762312633835</v>
      </c>
      <c r="J22" s="283"/>
    </row>
    <row r="23" spans="1:10" x14ac:dyDescent="0.2">
      <c r="A23" s="3354" t="s">
        <v>128</v>
      </c>
      <c r="B23" s="3379">
        <v>28.463855421686745</v>
      </c>
      <c r="C23" s="3344">
        <v>-23.91559202813599</v>
      </c>
      <c r="D23" s="3381"/>
      <c r="E23" s="3379">
        <v>-21.875</v>
      </c>
      <c r="F23" s="3344">
        <v>-6</v>
      </c>
      <c r="G23" s="3381"/>
      <c r="H23" s="3344">
        <v>48.940677966101696</v>
      </c>
      <c r="I23" s="53">
        <v>-27.738264580369844</v>
      </c>
      <c r="J23" s="283"/>
    </row>
    <row r="24" spans="1:10" x14ac:dyDescent="0.2">
      <c r="A24" s="3354" t="s">
        <v>129</v>
      </c>
      <c r="B24" s="3379">
        <v>-17.258261933904528</v>
      </c>
      <c r="C24" s="3344">
        <v>-11.242603550295858</v>
      </c>
      <c r="D24" s="3381"/>
      <c r="E24" s="3379">
        <v>-14.285714285714285</v>
      </c>
      <c r="F24" s="3344">
        <v>-97.257383966244731</v>
      </c>
      <c r="G24" s="3381"/>
      <c r="H24" s="3344">
        <v>-23.484848484848484</v>
      </c>
      <c r="I24" s="53">
        <v>190.59405940594058</v>
      </c>
      <c r="J24" s="283"/>
    </row>
    <row r="25" spans="1:10" ht="13.5" thickBot="1" x14ac:dyDescent="0.25">
      <c r="A25" s="3357" t="s">
        <v>8</v>
      </c>
      <c r="B25" s="3379">
        <v>-16.314199395770395</v>
      </c>
      <c r="C25" s="3344">
        <v>-24.729241877256317</v>
      </c>
      <c r="D25" s="3382"/>
      <c r="E25" s="3379">
        <v>-44.19713831478537</v>
      </c>
      <c r="F25" s="54">
        <v>-32.478632478632477</v>
      </c>
      <c r="G25" s="3382"/>
      <c r="H25" s="3344">
        <v>8.9208633093525176</v>
      </c>
      <c r="I25" s="53">
        <v>-21.136063408190225</v>
      </c>
      <c r="J25" s="284"/>
    </row>
    <row r="26" spans="1:10" ht="14.25" customHeight="1" x14ac:dyDescent="0.2">
      <c r="A26" s="3680" t="s">
        <v>250</v>
      </c>
      <c r="B26" s="3682"/>
      <c r="C26" s="3677"/>
      <c r="D26" s="3683"/>
      <c r="E26" s="3682"/>
      <c r="F26" s="3677"/>
      <c r="G26" s="3683"/>
      <c r="H26" s="3677"/>
      <c r="I26" s="3677"/>
      <c r="J26" s="3677"/>
    </row>
    <row r="27" spans="1:10" ht="13.5" thickBot="1" x14ac:dyDescent="0.25">
      <c r="A27" s="3681"/>
      <c r="B27" s="3363">
        <v>2010</v>
      </c>
      <c r="C27" s="49">
        <v>2015</v>
      </c>
      <c r="D27" s="3357">
        <v>2020</v>
      </c>
      <c r="E27" s="3363">
        <v>2010</v>
      </c>
      <c r="F27" s="49">
        <v>2015</v>
      </c>
      <c r="G27" s="3357">
        <v>2020</v>
      </c>
      <c r="H27" s="49">
        <v>2010</v>
      </c>
      <c r="I27" s="49">
        <v>2015</v>
      </c>
      <c r="J27" s="3361">
        <v>2020</v>
      </c>
    </row>
    <row r="28" spans="1:10" ht="15.75" hidden="1" thickBot="1" x14ac:dyDescent="0.3">
      <c r="A28" s="3352" t="s">
        <v>134</v>
      </c>
      <c r="B28" s="3383">
        <v>6706275</v>
      </c>
      <c r="C28" s="3345"/>
      <c r="D28" s="3384"/>
      <c r="E28" s="3410">
        <v>4724248</v>
      </c>
      <c r="F28" s="3360"/>
      <c r="G28" s="3386"/>
      <c r="H28" s="3345">
        <v>1982027</v>
      </c>
      <c r="I28" s="45"/>
      <c r="J28" s="285"/>
    </row>
    <row r="29" spans="1:10" ht="13.5" hidden="1" thickBot="1" x14ac:dyDescent="0.25">
      <c r="A29" s="3354"/>
      <c r="B29" s="3383"/>
      <c r="C29" s="3345"/>
      <c r="D29" s="3384"/>
      <c r="E29" s="3411"/>
      <c r="F29" s="3361"/>
      <c r="G29" s="3354"/>
      <c r="H29" s="3361"/>
    </row>
    <row r="30" spans="1:10" ht="15.75" hidden="1" thickBot="1" x14ac:dyDescent="0.3">
      <c r="A30" s="3354" t="s">
        <v>135</v>
      </c>
      <c r="B30" s="3385">
        <v>1054265</v>
      </c>
      <c r="C30" s="3346"/>
      <c r="D30" s="3386"/>
      <c r="E30" s="3410">
        <v>435573</v>
      </c>
      <c r="F30" s="3360"/>
      <c r="G30" s="3386"/>
      <c r="H30" s="3360">
        <v>618692</v>
      </c>
      <c r="I30" s="63"/>
      <c r="J30" s="63"/>
    </row>
    <row r="31" spans="1:10" ht="15.75" hidden="1" thickBot="1" x14ac:dyDescent="0.3">
      <c r="A31" s="3354" t="s">
        <v>127</v>
      </c>
      <c r="B31" s="3385">
        <v>1834799</v>
      </c>
      <c r="C31" s="3346"/>
      <c r="D31" s="3386"/>
      <c r="E31" s="3410">
        <v>1689861</v>
      </c>
      <c r="F31" s="3360"/>
      <c r="G31" s="3386"/>
      <c r="H31" s="3360">
        <v>144938</v>
      </c>
      <c r="I31" s="63"/>
      <c r="J31" s="63"/>
    </row>
    <row r="32" spans="1:10" ht="15.75" hidden="1" thickBot="1" x14ac:dyDescent="0.3">
      <c r="A32" s="3354" t="s">
        <v>128</v>
      </c>
      <c r="B32" s="3385">
        <v>511307</v>
      </c>
      <c r="C32" s="3346"/>
      <c r="D32" s="3386"/>
      <c r="E32" s="3410">
        <v>221224</v>
      </c>
      <c r="F32" s="3360"/>
      <c r="G32" s="3386"/>
      <c r="H32" s="3360">
        <v>290083</v>
      </c>
      <c r="I32" s="63"/>
      <c r="J32" s="63"/>
    </row>
    <row r="33" spans="1:10" ht="15.75" hidden="1" thickBot="1" x14ac:dyDescent="0.3">
      <c r="A33" s="3354" t="s">
        <v>129</v>
      </c>
      <c r="B33" s="3385">
        <v>2407836</v>
      </c>
      <c r="C33" s="3346"/>
      <c r="D33" s="3386"/>
      <c r="E33" s="3410">
        <v>1769763</v>
      </c>
      <c r="F33" s="3360"/>
      <c r="G33" s="3386"/>
      <c r="H33" s="3360">
        <v>638073</v>
      </c>
      <c r="I33" s="63"/>
      <c r="J33" s="63"/>
    </row>
    <row r="34" spans="1:10" ht="15.75" hidden="1" thickBot="1" x14ac:dyDescent="0.3">
      <c r="A34" s="3354" t="s">
        <v>8</v>
      </c>
      <c r="B34" s="3387">
        <v>898068</v>
      </c>
      <c r="C34" s="3347"/>
      <c r="D34" s="3388"/>
      <c r="E34" s="3412">
        <v>607827</v>
      </c>
      <c r="F34" s="3362"/>
      <c r="G34" s="3388"/>
      <c r="H34" s="3362">
        <v>290241</v>
      </c>
      <c r="I34" s="63"/>
      <c r="J34" s="63"/>
    </row>
    <row r="35" spans="1:10" ht="15" x14ac:dyDescent="0.25">
      <c r="A35" s="3356" t="s">
        <v>125</v>
      </c>
      <c r="B35" s="3389"/>
      <c r="C35" s="3346"/>
      <c r="D35" s="3386"/>
      <c r="E35" s="3413"/>
      <c r="F35" s="3360"/>
      <c r="G35" s="3386"/>
      <c r="H35" s="3360"/>
      <c r="I35" s="62"/>
      <c r="J35" s="46"/>
    </row>
    <row r="36" spans="1:10" x14ac:dyDescent="0.2">
      <c r="A36" s="3354" t="s">
        <v>1</v>
      </c>
      <c r="B36" s="3390">
        <v>6706280</v>
      </c>
      <c r="C36" s="3348">
        <v>6246290</v>
      </c>
      <c r="D36" s="3372">
        <v>4740540</v>
      </c>
      <c r="E36" s="3390">
        <v>4724250</v>
      </c>
      <c r="F36" s="3348">
        <v>3827650</v>
      </c>
      <c r="G36" s="3396">
        <v>1308560</v>
      </c>
      <c r="H36" s="3348">
        <v>1982030</v>
      </c>
      <c r="I36" s="50">
        <v>2418630</v>
      </c>
      <c r="J36" s="51">
        <v>3431980</v>
      </c>
    </row>
    <row r="37" spans="1:10" x14ac:dyDescent="0.2">
      <c r="A37" s="3354" t="s">
        <v>126</v>
      </c>
      <c r="B37" s="3390">
        <v>1054270</v>
      </c>
      <c r="C37" s="3348">
        <v>1875710</v>
      </c>
      <c r="D37" s="3391">
        <v>1796100</v>
      </c>
      <c r="E37" s="3390">
        <v>435570</v>
      </c>
      <c r="F37" s="3348">
        <v>711550</v>
      </c>
      <c r="G37" s="3391">
        <v>557260</v>
      </c>
      <c r="H37" s="3348">
        <v>618690</v>
      </c>
      <c r="I37" s="61">
        <v>1164160</v>
      </c>
      <c r="J37" s="61">
        <v>1238840</v>
      </c>
    </row>
    <row r="38" spans="1:10" x14ac:dyDescent="0.2">
      <c r="A38" s="3354" t="s">
        <v>127</v>
      </c>
      <c r="B38" s="3390">
        <v>1834800</v>
      </c>
      <c r="C38" s="3348">
        <v>1251190</v>
      </c>
      <c r="D38" s="3391">
        <v>600580</v>
      </c>
      <c r="E38" s="3390">
        <v>1689860</v>
      </c>
      <c r="F38" s="3348">
        <v>1083120</v>
      </c>
      <c r="G38" s="3391">
        <v>497210</v>
      </c>
      <c r="H38" s="3348">
        <v>144940</v>
      </c>
      <c r="I38" s="61">
        <v>168070</v>
      </c>
      <c r="J38" s="61">
        <v>103370</v>
      </c>
    </row>
    <row r="39" spans="1:10" x14ac:dyDescent="0.2">
      <c r="A39" s="3354" t="s">
        <v>128</v>
      </c>
      <c r="B39" s="3390">
        <v>511310</v>
      </c>
      <c r="C39" s="3348">
        <v>612290</v>
      </c>
      <c r="D39" s="3391">
        <v>414380</v>
      </c>
      <c r="E39" s="3390">
        <v>221220</v>
      </c>
      <c r="F39" s="3348">
        <v>196610</v>
      </c>
      <c r="G39" s="3391">
        <v>97330</v>
      </c>
      <c r="H39" s="3348">
        <v>290080</v>
      </c>
      <c r="I39" s="61">
        <v>415680</v>
      </c>
      <c r="J39" s="61">
        <v>317050</v>
      </c>
    </row>
    <row r="40" spans="1:10" x14ac:dyDescent="0.2">
      <c r="A40" s="3354" t="s">
        <v>129</v>
      </c>
      <c r="B40" s="3390">
        <v>2407840</v>
      </c>
      <c r="C40" s="3348">
        <v>1996940</v>
      </c>
      <c r="D40" s="3391">
        <v>1585480</v>
      </c>
      <c r="E40" s="3390">
        <v>1769760</v>
      </c>
      <c r="F40" s="3348">
        <v>1581760</v>
      </c>
      <c r="G40" s="3391">
        <v>14930</v>
      </c>
      <c r="H40" s="3348">
        <v>638070</v>
      </c>
      <c r="I40" s="61">
        <v>415180</v>
      </c>
      <c r="J40" s="61">
        <v>1570550</v>
      </c>
    </row>
    <row r="41" spans="1:10" x14ac:dyDescent="0.2">
      <c r="A41" s="3355" t="s">
        <v>8</v>
      </c>
      <c r="B41" s="3392">
        <v>898070</v>
      </c>
      <c r="C41" s="3349">
        <v>510160</v>
      </c>
      <c r="D41" s="3393">
        <v>344000</v>
      </c>
      <c r="E41" s="3392">
        <v>607830</v>
      </c>
      <c r="F41" s="3349">
        <v>254620</v>
      </c>
      <c r="G41" s="3393">
        <v>141830</v>
      </c>
      <c r="H41" s="3349">
        <v>290240</v>
      </c>
      <c r="I41" s="60">
        <v>255540</v>
      </c>
      <c r="J41" s="60">
        <v>202170</v>
      </c>
    </row>
    <row r="42" spans="1:10" x14ac:dyDescent="0.2">
      <c r="A42" s="3356" t="s">
        <v>130</v>
      </c>
      <c r="B42" s="3394"/>
      <c r="C42" s="3350"/>
      <c r="D42" s="3395"/>
      <c r="E42" s="3394"/>
      <c r="F42" s="3350"/>
      <c r="G42" s="3395"/>
      <c r="H42" s="3350"/>
      <c r="I42" s="59"/>
      <c r="J42" s="282"/>
    </row>
    <row r="43" spans="1:10" x14ac:dyDescent="0.2">
      <c r="A43" s="3354" t="s">
        <v>1</v>
      </c>
      <c r="B43" s="3371">
        <v>100</v>
      </c>
      <c r="C43" s="3341">
        <v>100</v>
      </c>
      <c r="D43" s="3396">
        <v>100</v>
      </c>
      <c r="E43" s="3371">
        <v>100</v>
      </c>
      <c r="F43" s="3341">
        <v>100</v>
      </c>
      <c r="G43" s="3396">
        <v>100.00000000000001</v>
      </c>
      <c r="H43" s="3341">
        <v>100</v>
      </c>
      <c r="I43" s="50">
        <v>100</v>
      </c>
      <c r="J43" s="50">
        <v>100</v>
      </c>
    </row>
    <row r="44" spans="1:10" x14ac:dyDescent="0.2">
      <c r="A44" s="3354" t="s">
        <v>126</v>
      </c>
      <c r="B44" s="3371">
        <v>15.720575132991115</v>
      </c>
      <c r="C44" s="3341">
        <v>30.029185324408569</v>
      </c>
      <c r="D44" s="3396">
        <v>37.888088698755837</v>
      </c>
      <c r="E44" s="3371">
        <v>9.2199435762051447</v>
      </c>
      <c r="F44" s="3341">
        <v>18.589735216124776</v>
      </c>
      <c r="G44" s="3396">
        <v>42.585743106926699</v>
      </c>
      <c r="H44" s="3341">
        <v>31.215114627600936</v>
      </c>
      <c r="I44" s="50">
        <v>48.133033990316832</v>
      </c>
      <c r="J44" s="51">
        <v>36.096946951905309</v>
      </c>
    </row>
    <row r="45" spans="1:10" x14ac:dyDescent="0.2">
      <c r="A45" s="3354" t="s">
        <v>127</v>
      </c>
      <c r="B45" s="3371">
        <v>27.359435752336431</v>
      </c>
      <c r="C45" s="3341">
        <v>20.030930360261852</v>
      </c>
      <c r="D45" s="3396">
        <v>12.669020828850721</v>
      </c>
      <c r="E45" s="3371">
        <v>35.769946878317988</v>
      </c>
      <c r="F45" s="3341">
        <v>28.297258108761252</v>
      </c>
      <c r="G45" s="3396">
        <v>37.996729229076237</v>
      </c>
      <c r="H45" s="3341">
        <v>7.3126148130171789</v>
      </c>
      <c r="I45" s="50">
        <v>6.9489752463171293</v>
      </c>
      <c r="J45" s="51">
        <v>3.0119639391837949</v>
      </c>
    </row>
    <row r="46" spans="1:10" x14ac:dyDescent="0.2">
      <c r="A46" s="3354" t="s">
        <v>128</v>
      </c>
      <c r="B46" s="3371">
        <v>7.6243070855281063</v>
      </c>
      <c r="C46" s="3341">
        <v>9.802458739507772</v>
      </c>
      <c r="D46" s="3396">
        <v>8.7411982601138263</v>
      </c>
      <c r="E46" s="3371">
        <v>4.682734691320185</v>
      </c>
      <c r="F46" s="3341">
        <v>5.1365720481235222</v>
      </c>
      <c r="G46" s="3396">
        <v>7.437947056306168</v>
      </c>
      <c r="H46" s="3341">
        <v>14.635673479725552</v>
      </c>
      <c r="I46" s="50">
        <v>17.186589102094988</v>
      </c>
      <c r="J46" s="286">
        <v>9.238107448178603</v>
      </c>
    </row>
    <row r="47" spans="1:10" x14ac:dyDescent="0.2">
      <c r="A47" s="3354" t="s">
        <v>129</v>
      </c>
      <c r="B47" s="3371">
        <v>35.904224028987777</v>
      </c>
      <c r="C47" s="3341">
        <v>31.970017402330026</v>
      </c>
      <c r="D47" s="3396">
        <v>33.445134942432716</v>
      </c>
      <c r="E47" s="3371">
        <v>37.461263676250695</v>
      </c>
      <c r="F47" s="3341">
        <v>41.324572518385956</v>
      </c>
      <c r="G47" s="3396">
        <v>1.140948829247417</v>
      </c>
      <c r="H47" s="3341">
        <v>32.192951962813829</v>
      </c>
      <c r="I47" s="50">
        <v>17.165916241839387</v>
      </c>
      <c r="J47" s="51">
        <v>45.762213066509709</v>
      </c>
    </row>
    <row r="48" spans="1:10" x14ac:dyDescent="0.2">
      <c r="A48" s="3355" t="s">
        <v>8</v>
      </c>
      <c r="B48" s="3397">
        <v>13.39145800015657</v>
      </c>
      <c r="C48" s="3351">
        <v>8.1674081734917845</v>
      </c>
      <c r="D48" s="3398">
        <v>7.2565572698468941</v>
      </c>
      <c r="E48" s="3397">
        <v>12.866111177905987</v>
      </c>
      <c r="F48" s="3351">
        <v>6.6521233655114749</v>
      </c>
      <c r="G48" s="3398">
        <v>10.83863177844348</v>
      </c>
      <c r="H48" s="3351">
        <v>14.643645116842505</v>
      </c>
      <c r="I48" s="57">
        <v>10.565485419431662</v>
      </c>
      <c r="J48" s="58">
        <v>5.8907685942225774</v>
      </c>
    </row>
    <row r="49" spans="1:10" x14ac:dyDescent="0.2">
      <c r="A49" s="3356" t="s">
        <v>131</v>
      </c>
      <c r="B49" s="3377" t="s">
        <v>132</v>
      </c>
      <c r="C49" s="3343" t="s">
        <v>133</v>
      </c>
      <c r="D49" s="3378"/>
      <c r="E49" s="3377" t="s">
        <v>132</v>
      </c>
      <c r="F49" s="3343" t="s">
        <v>133</v>
      </c>
      <c r="G49" s="3378"/>
      <c r="H49" s="3343" t="s">
        <v>132</v>
      </c>
      <c r="I49" s="55" t="s">
        <v>133</v>
      </c>
      <c r="J49" s="56"/>
    </row>
    <row r="50" spans="1:10" x14ac:dyDescent="0.2">
      <c r="A50" s="3354" t="s">
        <v>1</v>
      </c>
      <c r="B50" s="3379">
        <v>-6.8590932678027166</v>
      </c>
      <c r="C50" s="3344">
        <v>-24.106309505322361</v>
      </c>
      <c r="D50" s="3381"/>
      <c r="E50" s="3379">
        <v>-18.97867386357623</v>
      </c>
      <c r="F50" s="3344">
        <v>-65.812966180293387</v>
      </c>
      <c r="G50" s="3381"/>
      <c r="H50" s="3344">
        <v>22.027920869008039</v>
      </c>
      <c r="I50" s="53">
        <v>41.897685880022991</v>
      </c>
      <c r="J50" s="283"/>
    </row>
    <row r="51" spans="1:10" x14ac:dyDescent="0.2">
      <c r="A51" s="3354" t="s">
        <v>126</v>
      </c>
      <c r="B51" s="3379">
        <v>77.915524486137315</v>
      </c>
      <c r="C51" s="3344">
        <v>-4.2442595070666576</v>
      </c>
      <c r="D51" s="3381"/>
      <c r="E51" s="3379">
        <v>63.360653855867021</v>
      </c>
      <c r="F51" s="3344">
        <v>-21.683648373269623</v>
      </c>
      <c r="G51" s="3381"/>
      <c r="H51" s="3344">
        <v>88.165317040844357</v>
      </c>
      <c r="I51" s="53">
        <v>6.4149257833974707</v>
      </c>
      <c r="J51" s="283"/>
    </row>
    <row r="52" spans="1:10" x14ac:dyDescent="0.2">
      <c r="A52" s="3354" t="s">
        <v>127</v>
      </c>
      <c r="B52" s="3379">
        <v>-31.807826466099847</v>
      </c>
      <c r="C52" s="3344">
        <v>-51.999296669570569</v>
      </c>
      <c r="D52" s="3381"/>
      <c r="E52" s="3379">
        <v>-35.904749505876225</v>
      </c>
      <c r="F52" s="3344">
        <v>-54.09465248541251</v>
      </c>
      <c r="G52" s="3381"/>
      <c r="H52" s="3344">
        <v>15.958327583827792</v>
      </c>
      <c r="I52" s="53">
        <v>-38.495864818230501</v>
      </c>
      <c r="J52" s="283"/>
    </row>
    <row r="53" spans="1:10" x14ac:dyDescent="0.2">
      <c r="A53" s="3354" t="s">
        <v>128</v>
      </c>
      <c r="B53" s="3379">
        <v>19.749271479141811</v>
      </c>
      <c r="C53" s="3344">
        <v>-32.322918878309295</v>
      </c>
      <c r="D53" s="3381"/>
      <c r="E53" s="3379">
        <v>-11.124672271946478</v>
      </c>
      <c r="F53" s="3344">
        <v>-50.495905599918622</v>
      </c>
      <c r="G53" s="3381"/>
      <c r="H53" s="3344">
        <v>43.298400441257584</v>
      </c>
      <c r="I53" s="53">
        <v>-23.727386451116242</v>
      </c>
      <c r="J53" s="283"/>
    </row>
    <row r="54" spans="1:10" x14ac:dyDescent="0.2">
      <c r="A54" s="3354" t="s">
        <v>129</v>
      </c>
      <c r="B54" s="3379">
        <v>-17.065087381221346</v>
      </c>
      <c r="C54" s="3344">
        <v>-20.604524923132391</v>
      </c>
      <c r="D54" s="3381"/>
      <c r="E54" s="3379">
        <v>-10.622909321037881</v>
      </c>
      <c r="F54" s="3344">
        <v>-99.056114707667405</v>
      </c>
      <c r="G54" s="3381"/>
      <c r="H54" s="3344">
        <v>-34.931904023069571</v>
      </c>
      <c r="I54" s="53">
        <v>278.28170913820514</v>
      </c>
      <c r="J54" s="283"/>
    </row>
    <row r="55" spans="1:10" ht="13.5" thickBot="1" x14ac:dyDescent="0.25">
      <c r="A55" s="3357" t="s">
        <v>8</v>
      </c>
      <c r="B55" s="3379">
        <v>-43.193737681917895</v>
      </c>
      <c r="C55" s="3344">
        <v>-32.570174063039047</v>
      </c>
      <c r="D55" s="3382"/>
      <c r="E55" s="3379">
        <v>-58.109997861244103</v>
      </c>
      <c r="F55" s="54">
        <v>-44.297384337444036</v>
      </c>
      <c r="G55" s="3382"/>
      <c r="H55" s="3344">
        <v>-11.955622932745316</v>
      </c>
      <c r="I55" s="53">
        <v>-20.885184315567034</v>
      </c>
      <c r="J55" s="284"/>
    </row>
    <row r="56" spans="1:10" ht="15" customHeight="1" x14ac:dyDescent="0.2">
      <c r="A56" s="3678" t="s">
        <v>136</v>
      </c>
      <c r="B56" s="3682"/>
      <c r="C56" s="3677"/>
      <c r="D56" s="3683"/>
      <c r="E56" s="3682"/>
      <c r="F56" s="3677"/>
      <c r="G56" s="3683"/>
      <c r="H56" s="3677"/>
      <c r="I56" s="3677"/>
      <c r="J56" s="3677"/>
    </row>
    <row r="57" spans="1:10" ht="15.75" customHeight="1" thickBot="1" x14ac:dyDescent="0.25">
      <c r="A57" s="3679"/>
      <c r="B57" s="3363">
        <v>2010</v>
      </c>
      <c r="C57" s="49">
        <v>2015</v>
      </c>
      <c r="D57" s="3357">
        <v>2020</v>
      </c>
      <c r="E57" s="3363">
        <v>2010</v>
      </c>
      <c r="F57" s="49">
        <v>2015</v>
      </c>
      <c r="G57" s="3357">
        <v>2020</v>
      </c>
      <c r="H57" s="49">
        <v>2010</v>
      </c>
      <c r="I57" s="49">
        <v>2015</v>
      </c>
      <c r="J57" s="49">
        <v>2020</v>
      </c>
    </row>
    <row r="58" spans="1:10" x14ac:dyDescent="0.2">
      <c r="A58" s="3354" t="s">
        <v>1</v>
      </c>
      <c r="B58" s="3365">
        <v>800</v>
      </c>
      <c r="C58" s="52">
        <v>580</v>
      </c>
      <c r="D58" s="3399">
        <v>500</v>
      </c>
      <c r="E58" s="3365">
        <v>1150</v>
      </c>
      <c r="F58" s="52">
        <v>1030</v>
      </c>
      <c r="G58" s="3399">
        <v>470</v>
      </c>
      <c r="H58" s="3341">
        <v>460</v>
      </c>
      <c r="I58" s="50">
        <v>350</v>
      </c>
      <c r="J58" s="52">
        <v>520</v>
      </c>
    </row>
    <row r="59" spans="1:10" x14ac:dyDescent="0.2">
      <c r="A59" s="3354" t="s">
        <v>126</v>
      </c>
      <c r="B59" s="3365">
        <v>330</v>
      </c>
      <c r="C59" s="3338">
        <v>320</v>
      </c>
      <c r="D59" s="3396">
        <v>330</v>
      </c>
      <c r="E59" s="3365">
        <v>780</v>
      </c>
      <c r="F59" s="3338">
        <v>750</v>
      </c>
      <c r="G59" s="3396">
        <v>610</v>
      </c>
      <c r="H59" s="3341">
        <v>240</v>
      </c>
      <c r="I59" s="50">
        <v>240</v>
      </c>
      <c r="J59" s="51">
        <v>270</v>
      </c>
    </row>
    <row r="60" spans="1:10" x14ac:dyDescent="0.2">
      <c r="A60" s="3354" t="s">
        <v>127</v>
      </c>
      <c r="B60" s="3365">
        <v>750</v>
      </c>
      <c r="C60" s="3338">
        <v>560</v>
      </c>
      <c r="D60" s="3396">
        <v>320</v>
      </c>
      <c r="E60" s="3365">
        <v>780</v>
      </c>
      <c r="F60" s="3338">
        <v>610</v>
      </c>
      <c r="G60" s="3396">
        <v>340</v>
      </c>
      <c r="H60" s="3341">
        <v>560</v>
      </c>
      <c r="I60" s="50">
        <v>360</v>
      </c>
      <c r="J60" s="51">
        <v>260</v>
      </c>
    </row>
    <row r="61" spans="1:10" x14ac:dyDescent="0.2">
      <c r="A61" s="3354" t="s">
        <v>128</v>
      </c>
      <c r="B61" s="3365">
        <v>770</v>
      </c>
      <c r="C61" s="3338">
        <v>720</v>
      </c>
      <c r="D61" s="3396">
        <v>640</v>
      </c>
      <c r="E61" s="3365">
        <v>1150</v>
      </c>
      <c r="F61" s="3338">
        <v>1310</v>
      </c>
      <c r="G61" s="3396">
        <v>690</v>
      </c>
      <c r="H61" s="3341">
        <v>610</v>
      </c>
      <c r="I61" s="50">
        <v>590</v>
      </c>
      <c r="J61" s="51">
        <v>620</v>
      </c>
    </row>
    <row r="62" spans="1:10" x14ac:dyDescent="0.2">
      <c r="A62" s="3354" t="s">
        <v>129</v>
      </c>
      <c r="B62" s="3365">
        <v>2950</v>
      </c>
      <c r="C62" s="3338">
        <v>2950</v>
      </c>
      <c r="D62" s="3396">
        <v>2640</v>
      </c>
      <c r="E62" s="3365">
        <v>3200</v>
      </c>
      <c r="F62" s="3338">
        <v>3340</v>
      </c>
      <c r="G62" s="3396">
        <v>1150</v>
      </c>
      <c r="H62" s="3341">
        <v>2420</v>
      </c>
      <c r="I62" s="50">
        <v>2060</v>
      </c>
      <c r="J62" s="51">
        <v>2680</v>
      </c>
    </row>
    <row r="63" spans="1:10" ht="13.5" thickBot="1" x14ac:dyDescent="0.25">
      <c r="A63" s="3357" t="s">
        <v>8</v>
      </c>
      <c r="B63" s="3400">
        <v>680</v>
      </c>
      <c r="C63" s="48">
        <v>460</v>
      </c>
      <c r="D63" s="3401">
        <v>410</v>
      </c>
      <c r="E63" s="3400">
        <v>970</v>
      </c>
      <c r="F63" s="48">
        <v>730</v>
      </c>
      <c r="G63" s="3401">
        <v>600</v>
      </c>
      <c r="H63" s="47">
        <v>420</v>
      </c>
      <c r="I63" s="47">
        <v>340</v>
      </c>
      <c r="J63" s="48">
        <v>340</v>
      </c>
    </row>
    <row r="64" spans="1:10" ht="8.4499999999999993" customHeight="1" x14ac:dyDescent="0.2">
      <c r="C64" s="46"/>
      <c r="D64" s="46"/>
    </row>
    <row r="65" spans="1:14" x14ac:dyDescent="0.2">
      <c r="A65" s="3584" t="s">
        <v>295</v>
      </c>
      <c r="B65" s="3632"/>
      <c r="C65" s="3632"/>
      <c r="D65" s="3632"/>
      <c r="E65" s="3632"/>
      <c r="F65" s="3632"/>
      <c r="G65" s="3632"/>
      <c r="H65" s="3632"/>
      <c r="I65" s="3632"/>
      <c r="J65" s="3632"/>
      <c r="K65" s="3632"/>
      <c r="L65" s="3632"/>
      <c r="M65" s="3632"/>
      <c r="N65" s="3632"/>
    </row>
    <row r="66" spans="1:14" x14ac:dyDescent="0.2">
      <c r="A66" s="24"/>
      <c r="B66" s="24"/>
      <c r="C66" s="24"/>
      <c r="D66" s="24"/>
      <c r="E66" s="24"/>
      <c r="F66" s="24"/>
      <c r="G66" s="24"/>
      <c r="H66" s="24"/>
      <c r="I66" s="24"/>
      <c r="J66" s="24"/>
    </row>
  </sheetData>
  <sheetProtection algorithmName="SHA-512" hashValue="5AkRCRQyvu589HNufNIeeYZagxJ+NkLm4C3TzpmtnV7Uzj7POylFSrE07UZlFB/UgADgbHziQuV0Ydn1Z9VIkw==" saltValue="QHuRKv5czd4uvCqVB35zRA==" spinCount="100000" sheet="1" objects="1" scenarios="1"/>
  <mergeCells count="16">
    <mergeCell ref="A1:J2"/>
    <mergeCell ref="L3:S4"/>
    <mergeCell ref="H26:J26"/>
    <mergeCell ref="E26:G26"/>
    <mergeCell ref="B26:D26"/>
    <mergeCell ref="B3:D3"/>
    <mergeCell ref="E3:G3"/>
    <mergeCell ref="H3:J3"/>
    <mergeCell ref="L7:S12"/>
    <mergeCell ref="A65:N65"/>
    <mergeCell ref="H56:J56"/>
    <mergeCell ref="A56:A57"/>
    <mergeCell ref="A3:A4"/>
    <mergeCell ref="A26:A27"/>
    <mergeCell ref="B56:D56"/>
    <mergeCell ref="E56:G56"/>
  </mergeCells>
  <pageMargins left="0.7" right="0.7" top="0.75" bottom="0.75" header="0.3" footer="0.3"/>
  <pageSetup scale="75" orientation="portrait" horizontalDpi="4294967293"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33EF18-F8D1-42F7-AB48-B5C099E85CD8}">
  <dimension ref="A1:GB66"/>
  <sheetViews>
    <sheetView showGridLines="0" view="pageBreakPreview" topLeftCell="D1" zoomScale="90" zoomScaleNormal="100" zoomScaleSheetLayoutView="90" workbookViewId="0">
      <selection activeCell="N45" sqref="N45"/>
    </sheetView>
  </sheetViews>
  <sheetFormatPr defaultColWidth="9.140625" defaultRowHeight="12.75" x14ac:dyDescent="0.2"/>
  <cols>
    <col min="1" max="1" width="20" style="68" customWidth="1"/>
    <col min="2" max="2" width="7.5703125" style="68" hidden="1" customWidth="1"/>
    <col min="3" max="3" width="8" style="69" hidden="1" customWidth="1"/>
    <col min="4" max="6" width="14" style="69" customWidth="1"/>
    <col min="7" max="7" width="13.7109375" style="69" customWidth="1"/>
    <col min="8" max="8" width="13.7109375" style="380" customWidth="1"/>
    <col min="9" max="9" width="9.140625" style="68"/>
    <col min="10" max="11" width="9.140625" style="67"/>
    <col min="12" max="184" width="9.140625" style="3498"/>
    <col min="185" max="16384" width="9.140625" style="67"/>
  </cols>
  <sheetData>
    <row r="1" spans="1:184" ht="12.75" customHeight="1" x14ac:dyDescent="0.2">
      <c r="A1" s="3691" t="s">
        <v>137</v>
      </c>
      <c r="B1" s="3691"/>
      <c r="C1" s="3691"/>
      <c r="D1" s="3691"/>
      <c r="E1" s="3691"/>
      <c r="F1" s="3691"/>
      <c r="G1" s="3691"/>
      <c r="H1" s="3691"/>
      <c r="I1" s="3236"/>
    </row>
    <row r="2" spans="1:184" ht="20.45" customHeight="1" thickBot="1" x14ac:dyDescent="0.25">
      <c r="A2" s="3692"/>
      <c r="B2" s="3692"/>
      <c r="C2" s="3692"/>
      <c r="D2" s="3692"/>
      <c r="E2" s="3692"/>
      <c r="F2" s="3692"/>
      <c r="G2" s="3692"/>
      <c r="H2" s="3692"/>
      <c r="I2" s="3236"/>
    </row>
    <row r="3" spans="1:184" ht="33" customHeight="1" thickBot="1" x14ac:dyDescent="0.25">
      <c r="A3" s="3187" t="s">
        <v>91</v>
      </c>
      <c r="B3" s="3188"/>
      <c r="C3" s="90"/>
      <c r="D3" s="90">
        <v>2010</v>
      </c>
      <c r="E3" s="90">
        <v>2015</v>
      </c>
      <c r="F3" s="89">
        <v>2020</v>
      </c>
      <c r="G3" s="3189" t="s">
        <v>138</v>
      </c>
      <c r="H3" s="3190" t="s">
        <v>139</v>
      </c>
      <c r="I3" s="3236"/>
    </row>
    <row r="4" spans="1:184" s="88" customFormat="1" ht="18" customHeight="1" x14ac:dyDescent="0.2">
      <c r="A4" s="3182" t="s">
        <v>1</v>
      </c>
      <c r="B4" s="3183"/>
      <c r="C4" s="3184"/>
      <c r="D4" s="3185">
        <v>8409</v>
      </c>
      <c r="E4" s="3185">
        <v>10708</v>
      </c>
      <c r="F4" s="3185">
        <v>9388</v>
      </c>
      <c r="G4" s="3186">
        <f t="shared" ref="G4:G14" si="0">+(E4-D4)/D4*100</f>
        <v>27.339755024378643</v>
      </c>
      <c r="H4" s="3186">
        <v>-12</v>
      </c>
      <c r="I4" s="3320"/>
      <c r="J4" s="85"/>
      <c r="K4" s="85"/>
      <c r="L4" s="3514"/>
      <c r="M4" s="3514"/>
      <c r="N4" s="3514"/>
      <c r="O4" s="3514"/>
      <c r="P4" s="3514"/>
      <c r="Q4" s="3514"/>
      <c r="R4" s="3514"/>
      <c r="S4" s="3514"/>
      <c r="T4" s="3514"/>
      <c r="U4" s="3514"/>
      <c r="V4" s="3514"/>
      <c r="W4" s="3514"/>
      <c r="X4" s="3514"/>
      <c r="Y4" s="3514"/>
      <c r="Z4" s="3514"/>
      <c r="AA4" s="3514"/>
      <c r="AB4" s="3514"/>
      <c r="AC4" s="3514"/>
      <c r="AD4" s="3514"/>
      <c r="AE4" s="3514"/>
      <c r="AF4" s="3514"/>
      <c r="AG4" s="3514"/>
      <c r="AH4" s="3514"/>
      <c r="AI4" s="3514"/>
      <c r="AJ4" s="3514"/>
      <c r="AK4" s="3514"/>
      <c r="AL4" s="3514"/>
      <c r="AM4" s="3514"/>
      <c r="AN4" s="3514"/>
      <c r="AO4" s="3514"/>
      <c r="AP4" s="3514"/>
      <c r="AQ4" s="3514"/>
      <c r="AR4" s="3514"/>
      <c r="AS4" s="3514"/>
      <c r="AT4" s="3514"/>
      <c r="AU4" s="3514"/>
      <c r="AV4" s="3514"/>
      <c r="AW4" s="3514"/>
      <c r="AX4" s="3514"/>
      <c r="AY4" s="3514"/>
      <c r="AZ4" s="3514"/>
      <c r="BA4" s="3514"/>
      <c r="BB4" s="3514"/>
      <c r="BC4" s="3514"/>
      <c r="BD4" s="3514"/>
      <c r="BE4" s="3514"/>
      <c r="BF4" s="3514"/>
      <c r="BG4" s="3514"/>
      <c r="BH4" s="3514"/>
      <c r="BI4" s="3514"/>
      <c r="BJ4" s="3514"/>
      <c r="BK4" s="3514"/>
      <c r="BL4" s="3514"/>
      <c r="BM4" s="3514"/>
      <c r="BN4" s="3514"/>
      <c r="BO4" s="3514"/>
      <c r="BP4" s="3514"/>
      <c r="BQ4" s="3514"/>
      <c r="BR4" s="3514"/>
      <c r="BS4" s="3514"/>
      <c r="BT4" s="3514"/>
      <c r="BU4" s="3514"/>
      <c r="BV4" s="3514"/>
      <c r="BW4" s="3514"/>
      <c r="BX4" s="3514"/>
      <c r="BY4" s="3514"/>
      <c r="BZ4" s="3514"/>
      <c r="CA4" s="3514"/>
      <c r="CB4" s="3514"/>
      <c r="CC4" s="3514"/>
      <c r="CD4" s="3514"/>
      <c r="CE4" s="3514"/>
      <c r="CF4" s="3514"/>
      <c r="CG4" s="3514"/>
      <c r="CH4" s="3514"/>
      <c r="CI4" s="3514"/>
      <c r="CJ4" s="3514"/>
      <c r="CK4" s="3514"/>
      <c r="CL4" s="3514"/>
      <c r="CM4" s="3514"/>
      <c r="CN4" s="3514"/>
      <c r="CO4" s="3514"/>
      <c r="CP4" s="3514"/>
      <c r="CQ4" s="3514"/>
      <c r="CR4" s="3514"/>
      <c r="CS4" s="3514"/>
      <c r="CT4" s="3514"/>
      <c r="CU4" s="3514"/>
      <c r="CV4" s="3514"/>
      <c r="CW4" s="3514"/>
      <c r="CX4" s="3514"/>
      <c r="CY4" s="3514"/>
      <c r="CZ4" s="3514"/>
      <c r="DA4" s="3514"/>
      <c r="DB4" s="3514"/>
      <c r="DC4" s="3514"/>
      <c r="DD4" s="3514"/>
      <c r="DE4" s="3514"/>
      <c r="DF4" s="3514"/>
      <c r="DG4" s="3514"/>
      <c r="DH4" s="3514"/>
      <c r="DI4" s="3514"/>
      <c r="DJ4" s="3514"/>
      <c r="DK4" s="3514"/>
      <c r="DL4" s="3514"/>
      <c r="DM4" s="3514"/>
      <c r="DN4" s="3514"/>
      <c r="DO4" s="3514"/>
      <c r="DP4" s="3514"/>
      <c r="DQ4" s="3514"/>
      <c r="DR4" s="3514"/>
      <c r="DS4" s="3514"/>
      <c r="DT4" s="3514"/>
      <c r="DU4" s="3514"/>
      <c r="DV4" s="3514"/>
      <c r="DW4" s="3514"/>
      <c r="DX4" s="3514"/>
      <c r="DY4" s="3514"/>
      <c r="DZ4" s="3514"/>
      <c r="EA4" s="3514"/>
      <c r="EB4" s="3514"/>
      <c r="EC4" s="3514"/>
      <c r="ED4" s="3514"/>
      <c r="EE4" s="3514"/>
      <c r="EF4" s="3514"/>
      <c r="EG4" s="3514"/>
      <c r="EH4" s="3514"/>
      <c r="EI4" s="3514"/>
      <c r="EJ4" s="3514"/>
      <c r="EK4" s="3514"/>
      <c r="EL4" s="3514"/>
      <c r="EM4" s="3514"/>
      <c r="EN4" s="3514"/>
      <c r="EO4" s="3514"/>
      <c r="EP4" s="3514"/>
      <c r="EQ4" s="3514"/>
      <c r="ER4" s="3514"/>
      <c r="ES4" s="3514"/>
      <c r="ET4" s="3514"/>
      <c r="EU4" s="3514"/>
      <c r="EV4" s="3514"/>
      <c r="EW4" s="3514"/>
      <c r="EX4" s="3514"/>
      <c r="EY4" s="3514"/>
      <c r="EZ4" s="3514"/>
      <c r="FA4" s="3514"/>
      <c r="FB4" s="3514"/>
      <c r="FC4" s="3514"/>
      <c r="FD4" s="3514"/>
      <c r="FE4" s="3514"/>
      <c r="FF4" s="3514"/>
      <c r="FG4" s="3514"/>
      <c r="FH4" s="3514"/>
      <c r="FI4" s="3514"/>
      <c r="FJ4" s="3514"/>
      <c r="FK4" s="3514"/>
      <c r="FL4" s="3514"/>
      <c r="FM4" s="3514"/>
      <c r="FN4" s="3514"/>
      <c r="FO4" s="3514"/>
      <c r="FP4" s="3514"/>
      <c r="FQ4" s="3514"/>
      <c r="FR4" s="3514"/>
      <c r="FS4" s="3514"/>
      <c r="FT4" s="3514"/>
      <c r="FU4" s="3514"/>
      <c r="FV4" s="3514"/>
      <c r="FW4" s="3514"/>
      <c r="FX4" s="3514"/>
      <c r="FY4" s="3514"/>
      <c r="FZ4" s="3514"/>
      <c r="GA4" s="3514"/>
      <c r="GB4" s="3514"/>
    </row>
    <row r="5" spans="1:184" ht="20.25" hidden="1" customHeight="1" thickBot="1" x14ac:dyDescent="0.25">
      <c r="A5" s="84" t="s">
        <v>27</v>
      </c>
      <c r="B5" s="86"/>
      <c r="C5" s="351"/>
      <c r="D5" s="354">
        <v>469</v>
      </c>
      <c r="E5" s="354"/>
      <c r="F5" s="354"/>
      <c r="G5" s="82">
        <f t="shared" si="0"/>
        <v>-100</v>
      </c>
      <c r="H5" s="3242"/>
      <c r="I5" s="3320"/>
      <c r="J5" s="85"/>
      <c r="K5" s="85"/>
    </row>
    <row r="6" spans="1:184" hidden="1" x14ac:dyDescent="0.2">
      <c r="A6" s="84" t="s">
        <v>28</v>
      </c>
      <c r="B6" s="87"/>
      <c r="C6" s="351"/>
      <c r="D6" s="354">
        <v>492</v>
      </c>
      <c r="E6" s="354"/>
      <c r="F6" s="354"/>
      <c r="G6" s="82">
        <f t="shared" si="0"/>
        <v>-100</v>
      </c>
      <c r="H6" s="3242"/>
      <c r="I6" s="3320"/>
      <c r="J6" s="85"/>
      <c r="K6" s="85"/>
    </row>
    <row r="7" spans="1:184" hidden="1" x14ac:dyDescent="0.2">
      <c r="A7" s="84" t="s">
        <v>29</v>
      </c>
      <c r="B7" s="87"/>
      <c r="C7" s="351"/>
      <c r="D7" s="354">
        <v>817</v>
      </c>
      <c r="E7" s="354"/>
      <c r="F7" s="354"/>
      <c r="G7" s="82">
        <f t="shared" si="0"/>
        <v>-100</v>
      </c>
      <c r="H7" s="3242"/>
      <c r="I7" s="3320"/>
      <c r="J7" s="85"/>
      <c r="K7" s="85"/>
    </row>
    <row r="8" spans="1:184" hidden="1" x14ac:dyDescent="0.2">
      <c r="A8" s="84" t="s">
        <v>30</v>
      </c>
      <c r="B8" s="87"/>
      <c r="C8" s="351"/>
      <c r="D8" s="354">
        <v>1753</v>
      </c>
      <c r="E8" s="354"/>
      <c r="F8" s="354"/>
      <c r="G8" s="82">
        <f t="shared" si="0"/>
        <v>-100</v>
      </c>
      <c r="H8" s="3242"/>
      <c r="I8" s="3320"/>
      <c r="J8" s="85"/>
      <c r="K8" s="85"/>
    </row>
    <row r="9" spans="1:184" hidden="1" x14ac:dyDescent="0.2">
      <c r="A9" s="84" t="s">
        <v>31</v>
      </c>
      <c r="B9" s="86"/>
      <c r="C9" s="351"/>
      <c r="D9" s="354">
        <v>989</v>
      </c>
      <c r="E9" s="354"/>
      <c r="F9" s="354"/>
      <c r="G9" s="82">
        <f t="shared" si="0"/>
        <v>-100</v>
      </c>
      <c r="H9" s="3242"/>
      <c r="I9" s="3320"/>
      <c r="J9" s="85"/>
      <c r="K9" s="85"/>
    </row>
    <row r="10" spans="1:184" hidden="1" x14ac:dyDescent="0.2">
      <c r="A10" s="84" t="s">
        <v>32</v>
      </c>
      <c r="B10" s="86"/>
      <c r="C10" s="351"/>
      <c r="D10" s="354">
        <v>1012</v>
      </c>
      <c r="E10" s="354"/>
      <c r="F10" s="354"/>
      <c r="G10" s="82">
        <f t="shared" si="0"/>
        <v>-100</v>
      </c>
      <c r="H10" s="3242"/>
      <c r="I10" s="3320"/>
      <c r="J10" s="85"/>
      <c r="K10" s="85"/>
    </row>
    <row r="11" spans="1:184" hidden="1" x14ac:dyDescent="0.2">
      <c r="A11" s="84" t="s">
        <v>33</v>
      </c>
      <c r="B11" s="86"/>
      <c r="C11" s="351"/>
      <c r="D11" s="354">
        <v>444</v>
      </c>
      <c r="E11" s="354"/>
      <c r="F11" s="354"/>
      <c r="G11" s="82">
        <f t="shared" si="0"/>
        <v>-100</v>
      </c>
      <c r="H11" s="3242"/>
      <c r="I11" s="3320"/>
      <c r="J11" s="85"/>
      <c r="K11" s="85"/>
    </row>
    <row r="12" spans="1:184" hidden="1" x14ac:dyDescent="0.2">
      <c r="A12" s="84" t="s">
        <v>34</v>
      </c>
      <c r="B12" s="87"/>
      <c r="C12" s="351"/>
      <c r="D12" s="354">
        <v>481</v>
      </c>
      <c r="E12" s="354"/>
      <c r="F12" s="354"/>
      <c r="G12" s="82">
        <f t="shared" si="0"/>
        <v>-100</v>
      </c>
      <c r="H12" s="3242"/>
      <c r="I12" s="3320"/>
      <c r="J12" s="85"/>
      <c r="K12" s="85"/>
    </row>
    <row r="13" spans="1:184" hidden="1" x14ac:dyDescent="0.2">
      <c r="A13" s="84" t="s">
        <v>35</v>
      </c>
      <c r="B13" s="86"/>
      <c r="C13" s="351"/>
      <c r="D13" s="354">
        <v>1370</v>
      </c>
      <c r="E13" s="354"/>
      <c r="F13" s="354"/>
      <c r="G13" s="82">
        <f t="shared" si="0"/>
        <v>-100</v>
      </c>
      <c r="H13" s="3242"/>
      <c r="I13" s="3320"/>
      <c r="J13" s="85"/>
      <c r="K13" s="85"/>
    </row>
    <row r="14" spans="1:184" hidden="1" x14ac:dyDescent="0.2">
      <c r="A14" s="84" t="s">
        <v>36</v>
      </c>
      <c r="B14" s="86"/>
      <c r="C14" s="351"/>
      <c r="D14" s="354">
        <v>582</v>
      </c>
      <c r="E14" s="354"/>
      <c r="F14" s="354"/>
      <c r="G14" s="82">
        <f t="shared" si="0"/>
        <v>-100</v>
      </c>
      <c r="H14" s="3242"/>
      <c r="I14" s="3320"/>
      <c r="J14" s="85"/>
      <c r="K14" s="85"/>
    </row>
    <row r="15" spans="1:184" ht="3.75" customHeight="1" x14ac:dyDescent="0.2">
      <c r="A15" s="84"/>
      <c r="B15" s="83"/>
      <c r="C15" s="352"/>
      <c r="D15" s="354"/>
      <c r="E15" s="354"/>
      <c r="F15" s="354"/>
      <c r="G15" s="82"/>
      <c r="H15" s="3242"/>
      <c r="I15" s="3214"/>
      <c r="J15" s="78"/>
      <c r="K15" s="78"/>
    </row>
    <row r="16" spans="1:184" x14ac:dyDescent="0.2">
      <c r="A16" s="77" t="s">
        <v>37</v>
      </c>
      <c r="B16" s="80"/>
      <c r="C16" s="353"/>
      <c r="D16" s="355">
        <v>168</v>
      </c>
      <c r="E16" s="355">
        <v>187</v>
      </c>
      <c r="F16" s="355">
        <v>180</v>
      </c>
      <c r="G16" s="103">
        <f t="shared" ref="G16:G47" si="1">+(E16-D16)/D16*100</f>
        <v>11.30952380952381</v>
      </c>
      <c r="H16" s="103">
        <v>-4</v>
      </c>
      <c r="I16" s="3236"/>
    </row>
    <row r="17" spans="1:9" x14ac:dyDescent="0.2">
      <c r="A17" s="77" t="s">
        <v>38</v>
      </c>
      <c r="B17" s="80"/>
      <c r="C17" s="353"/>
      <c r="D17" s="355">
        <v>118</v>
      </c>
      <c r="E17" s="355">
        <v>157</v>
      </c>
      <c r="F17" s="355">
        <v>148</v>
      </c>
      <c r="G17" s="103">
        <f t="shared" si="1"/>
        <v>33.050847457627121</v>
      </c>
      <c r="H17" s="103">
        <v>-6</v>
      </c>
      <c r="I17" s="3236"/>
    </row>
    <row r="18" spans="1:9" x14ac:dyDescent="0.2">
      <c r="A18" s="77" t="s">
        <v>39</v>
      </c>
      <c r="B18" s="80"/>
      <c r="C18" s="353"/>
      <c r="D18" s="355">
        <v>184</v>
      </c>
      <c r="E18" s="355">
        <v>232</v>
      </c>
      <c r="F18" s="355">
        <v>217</v>
      </c>
      <c r="G18" s="103">
        <f t="shared" si="1"/>
        <v>26.086956521739129</v>
      </c>
      <c r="H18" s="103">
        <v>-6</v>
      </c>
      <c r="I18" s="3236"/>
    </row>
    <row r="19" spans="1:9" x14ac:dyDescent="0.2">
      <c r="A19" s="77" t="s">
        <v>40</v>
      </c>
      <c r="B19" s="80"/>
      <c r="C19" s="353"/>
      <c r="D19" s="355">
        <v>145</v>
      </c>
      <c r="E19" s="355">
        <v>163</v>
      </c>
      <c r="F19" s="355">
        <v>195</v>
      </c>
      <c r="G19" s="103">
        <f t="shared" si="1"/>
        <v>12.413793103448276</v>
      </c>
      <c r="H19" s="103">
        <v>20</v>
      </c>
      <c r="I19" s="3236"/>
    </row>
    <row r="20" spans="1:9" x14ac:dyDescent="0.2">
      <c r="A20" s="77" t="s">
        <v>41</v>
      </c>
      <c r="B20" s="80"/>
      <c r="C20" s="353"/>
      <c r="D20" s="355">
        <v>1085</v>
      </c>
      <c r="E20" s="355">
        <v>1697</v>
      </c>
      <c r="F20" s="355">
        <v>1366</v>
      </c>
      <c r="G20" s="103">
        <f t="shared" si="1"/>
        <v>56.405529953917053</v>
      </c>
      <c r="H20" s="103">
        <v>-20</v>
      </c>
      <c r="I20" s="3236"/>
    </row>
    <row r="21" spans="1:9" x14ac:dyDescent="0.2">
      <c r="A21" s="77" t="s">
        <v>42</v>
      </c>
      <c r="B21" s="80"/>
      <c r="C21" s="353"/>
      <c r="D21" s="355">
        <v>177</v>
      </c>
      <c r="E21" s="355">
        <v>221</v>
      </c>
      <c r="F21" s="355">
        <v>181</v>
      </c>
      <c r="G21" s="103">
        <f t="shared" si="1"/>
        <v>24.858757062146893</v>
      </c>
      <c r="H21" s="103">
        <v>-18</v>
      </c>
      <c r="I21" s="3236"/>
    </row>
    <row r="22" spans="1:9" x14ac:dyDescent="0.2">
      <c r="A22" s="77" t="s">
        <v>93</v>
      </c>
      <c r="B22" s="316"/>
      <c r="C22" s="79"/>
      <c r="D22" s="355">
        <v>90</v>
      </c>
      <c r="E22" s="355">
        <v>92</v>
      </c>
      <c r="F22" s="355">
        <v>77</v>
      </c>
      <c r="G22" s="103">
        <f t="shared" si="1"/>
        <v>2.2222222222222223</v>
      </c>
      <c r="H22" s="103">
        <v>-16</v>
      </c>
      <c r="I22" s="3236"/>
    </row>
    <row r="23" spans="1:9" x14ac:dyDescent="0.2">
      <c r="A23" s="77" t="s">
        <v>43</v>
      </c>
      <c r="B23" s="316"/>
      <c r="C23" s="79"/>
      <c r="D23" s="355">
        <v>32</v>
      </c>
      <c r="E23" s="355">
        <v>41</v>
      </c>
      <c r="F23" s="355">
        <v>55</v>
      </c>
      <c r="G23" s="103">
        <f t="shared" si="1"/>
        <v>28.125</v>
      </c>
      <c r="H23" s="103">
        <v>34</v>
      </c>
      <c r="I23" s="3236"/>
    </row>
    <row r="24" spans="1:9" ht="14.25" customHeight="1" x14ac:dyDescent="0.2">
      <c r="A24" s="77" t="s">
        <v>44</v>
      </c>
      <c r="B24" s="316"/>
      <c r="C24" s="79"/>
      <c r="D24" s="355">
        <v>29</v>
      </c>
      <c r="E24" s="355">
        <v>31</v>
      </c>
      <c r="F24" s="355">
        <v>29</v>
      </c>
      <c r="G24" s="103">
        <f t="shared" si="1"/>
        <v>6.8965517241379306</v>
      </c>
      <c r="H24" s="103">
        <v>-6</v>
      </c>
      <c r="I24" s="3236"/>
    </row>
    <row r="25" spans="1:9" ht="14.25" customHeight="1" x14ac:dyDescent="0.2">
      <c r="A25" s="77" t="s">
        <v>45</v>
      </c>
      <c r="B25" s="316"/>
      <c r="C25" s="79"/>
      <c r="D25" s="355">
        <v>320</v>
      </c>
      <c r="E25" s="355">
        <v>430</v>
      </c>
      <c r="F25" s="355">
        <v>353</v>
      </c>
      <c r="G25" s="103">
        <f t="shared" si="1"/>
        <v>34.375</v>
      </c>
      <c r="H25" s="103">
        <v>-18</v>
      </c>
      <c r="I25" s="3236"/>
    </row>
    <row r="26" spans="1:9" x14ac:dyDescent="0.2">
      <c r="A26" s="77" t="s">
        <v>46</v>
      </c>
      <c r="B26" s="316"/>
      <c r="C26" s="79"/>
      <c r="D26" s="355">
        <v>302</v>
      </c>
      <c r="E26" s="355">
        <v>383</v>
      </c>
      <c r="F26" s="355">
        <v>372</v>
      </c>
      <c r="G26" s="103">
        <f t="shared" si="1"/>
        <v>26.82119205298013</v>
      </c>
      <c r="H26" s="103">
        <v>-3</v>
      </c>
    </row>
    <row r="27" spans="1:9" x14ac:dyDescent="0.2">
      <c r="A27" s="77" t="s">
        <v>47</v>
      </c>
      <c r="B27" s="316"/>
      <c r="C27" s="79"/>
      <c r="D27" s="355">
        <v>45</v>
      </c>
      <c r="E27" s="355">
        <v>44</v>
      </c>
      <c r="F27" s="355">
        <v>49</v>
      </c>
      <c r="G27" s="103">
        <f t="shared" si="1"/>
        <v>-2.2222222222222223</v>
      </c>
      <c r="H27" s="103">
        <v>11</v>
      </c>
    </row>
    <row r="28" spans="1:9" x14ac:dyDescent="0.2">
      <c r="A28" s="77" t="s">
        <v>48</v>
      </c>
      <c r="B28" s="316"/>
      <c r="C28" s="79"/>
      <c r="D28" s="355">
        <v>83</v>
      </c>
      <c r="E28" s="355">
        <v>104</v>
      </c>
      <c r="F28" s="355">
        <v>94</v>
      </c>
      <c r="G28" s="103">
        <f t="shared" si="1"/>
        <v>25.301204819277107</v>
      </c>
      <c r="H28" s="103">
        <v>-10</v>
      </c>
    </row>
    <row r="29" spans="1:9" x14ac:dyDescent="0.2">
      <c r="A29" s="77" t="s">
        <v>49</v>
      </c>
      <c r="B29" s="316"/>
      <c r="C29" s="79"/>
      <c r="D29" s="355">
        <v>250</v>
      </c>
      <c r="E29" s="355">
        <v>340</v>
      </c>
      <c r="F29" s="355">
        <v>295</v>
      </c>
      <c r="G29" s="103">
        <f t="shared" si="1"/>
        <v>36</v>
      </c>
      <c r="H29" s="103">
        <v>-13</v>
      </c>
    </row>
    <row r="30" spans="1:9" x14ac:dyDescent="0.2">
      <c r="A30" s="77" t="s">
        <v>50</v>
      </c>
      <c r="B30" s="316"/>
      <c r="C30" s="79"/>
      <c r="D30" s="355">
        <v>92</v>
      </c>
      <c r="E30" s="355">
        <v>138</v>
      </c>
      <c r="F30" s="355">
        <v>143</v>
      </c>
      <c r="G30" s="103">
        <f t="shared" si="1"/>
        <v>50</v>
      </c>
      <c r="H30" s="103">
        <v>4</v>
      </c>
    </row>
    <row r="31" spans="1:9" x14ac:dyDescent="0.2">
      <c r="A31" s="77" t="s">
        <v>51</v>
      </c>
      <c r="B31" s="316"/>
      <c r="C31" s="79"/>
      <c r="D31" s="355">
        <v>105</v>
      </c>
      <c r="E31" s="355">
        <v>88</v>
      </c>
      <c r="F31" s="355">
        <v>63</v>
      </c>
      <c r="G31" s="103">
        <f t="shared" si="1"/>
        <v>-16.19047619047619</v>
      </c>
      <c r="H31" s="103">
        <v>-28</v>
      </c>
    </row>
    <row r="32" spans="1:9" x14ac:dyDescent="0.2">
      <c r="A32" s="77" t="s">
        <v>52</v>
      </c>
      <c r="B32" s="316"/>
      <c r="C32" s="79"/>
      <c r="D32" s="355">
        <v>106</v>
      </c>
      <c r="E32" s="355">
        <v>128</v>
      </c>
      <c r="F32" s="355">
        <v>114</v>
      </c>
      <c r="G32" s="103">
        <f t="shared" si="1"/>
        <v>20.754716981132077</v>
      </c>
      <c r="H32" s="103">
        <v>-11</v>
      </c>
    </row>
    <row r="33" spans="1:8" x14ac:dyDescent="0.2">
      <c r="A33" s="77" t="s">
        <v>53</v>
      </c>
      <c r="B33" s="316"/>
      <c r="C33" s="79"/>
      <c r="D33" s="355">
        <v>196</v>
      </c>
      <c r="E33" s="355">
        <v>211</v>
      </c>
      <c r="F33" s="355">
        <v>175</v>
      </c>
      <c r="G33" s="103">
        <f t="shared" si="1"/>
        <v>7.6530612244897958</v>
      </c>
      <c r="H33" s="103">
        <v>-17</v>
      </c>
    </row>
    <row r="34" spans="1:8" x14ac:dyDescent="0.2">
      <c r="A34" s="77" t="s">
        <v>54</v>
      </c>
      <c r="B34" s="316"/>
      <c r="C34" s="79"/>
      <c r="D34" s="355">
        <v>129</v>
      </c>
      <c r="E34" s="355">
        <v>195</v>
      </c>
      <c r="F34" s="355">
        <v>162</v>
      </c>
      <c r="G34" s="103">
        <f t="shared" si="1"/>
        <v>51.162790697674424</v>
      </c>
      <c r="H34" s="103">
        <v>-17</v>
      </c>
    </row>
    <row r="35" spans="1:8" x14ac:dyDescent="0.2">
      <c r="A35" s="77" t="s">
        <v>55</v>
      </c>
      <c r="B35" s="316"/>
      <c r="C35" s="79"/>
      <c r="D35" s="355">
        <v>94</v>
      </c>
      <c r="E35" s="355">
        <v>106</v>
      </c>
      <c r="F35" s="355">
        <v>100</v>
      </c>
      <c r="G35" s="103">
        <f t="shared" si="1"/>
        <v>12.76595744680851</v>
      </c>
      <c r="H35" s="103">
        <v>-6</v>
      </c>
    </row>
    <row r="36" spans="1:8" x14ac:dyDescent="0.2">
      <c r="A36" s="77" t="s">
        <v>56</v>
      </c>
      <c r="B36" s="316"/>
      <c r="C36" s="79"/>
      <c r="D36" s="355">
        <v>124</v>
      </c>
      <c r="E36" s="355">
        <v>140</v>
      </c>
      <c r="F36" s="355">
        <v>117</v>
      </c>
      <c r="G36" s="103">
        <f t="shared" si="1"/>
        <v>12.903225806451612</v>
      </c>
      <c r="H36" s="103">
        <v>-16</v>
      </c>
    </row>
    <row r="37" spans="1:8" x14ac:dyDescent="0.2">
      <c r="A37" s="77" t="s">
        <v>57</v>
      </c>
      <c r="B37" s="316"/>
      <c r="C37" s="79"/>
      <c r="D37" s="355">
        <v>186</v>
      </c>
      <c r="E37" s="355">
        <v>229</v>
      </c>
      <c r="F37" s="355">
        <v>168</v>
      </c>
      <c r="G37" s="103">
        <f t="shared" si="1"/>
        <v>23.118279569892472</v>
      </c>
      <c r="H37" s="103">
        <v>-27</v>
      </c>
    </row>
    <row r="38" spans="1:8" x14ac:dyDescent="0.2">
      <c r="A38" s="77" t="s">
        <v>58</v>
      </c>
      <c r="B38" s="316"/>
      <c r="C38" s="79"/>
      <c r="D38" s="355">
        <v>222</v>
      </c>
      <c r="E38" s="355">
        <v>271</v>
      </c>
      <c r="F38" s="355">
        <v>229</v>
      </c>
      <c r="G38" s="103">
        <f t="shared" si="1"/>
        <v>22.072072072072071</v>
      </c>
      <c r="H38" s="103">
        <v>-15</v>
      </c>
    </row>
    <row r="39" spans="1:8" x14ac:dyDescent="0.2">
      <c r="A39" s="77" t="s">
        <v>59</v>
      </c>
      <c r="B39" s="316"/>
      <c r="C39" s="79"/>
      <c r="D39" s="355">
        <v>123</v>
      </c>
      <c r="E39" s="355">
        <v>128</v>
      </c>
      <c r="F39" s="355">
        <v>91</v>
      </c>
      <c r="G39" s="103">
        <f t="shared" si="1"/>
        <v>4.0650406504065035</v>
      </c>
      <c r="H39" s="103">
        <v>-29</v>
      </c>
    </row>
    <row r="40" spans="1:8" x14ac:dyDescent="0.2">
      <c r="A40" s="77" t="s">
        <v>60</v>
      </c>
      <c r="B40" s="316"/>
      <c r="C40" s="79"/>
      <c r="D40" s="355">
        <v>187</v>
      </c>
      <c r="E40" s="355">
        <v>210</v>
      </c>
      <c r="F40" s="355">
        <v>202</v>
      </c>
      <c r="G40" s="103">
        <f t="shared" si="1"/>
        <v>12.299465240641712</v>
      </c>
      <c r="H40" s="103">
        <v>-4</v>
      </c>
    </row>
    <row r="41" spans="1:8" x14ac:dyDescent="0.2">
      <c r="A41" s="77" t="s">
        <v>61</v>
      </c>
      <c r="B41" s="316"/>
      <c r="C41" s="79"/>
      <c r="D41" s="355">
        <v>193</v>
      </c>
      <c r="E41" s="355">
        <v>218</v>
      </c>
      <c r="F41" s="355">
        <v>192</v>
      </c>
      <c r="G41" s="103">
        <f t="shared" si="1"/>
        <v>12.953367875647666</v>
      </c>
      <c r="H41" s="103">
        <v>-12</v>
      </c>
    </row>
    <row r="42" spans="1:8" x14ac:dyDescent="0.2">
      <c r="A42" s="77" t="s">
        <v>62</v>
      </c>
      <c r="B42" s="316"/>
      <c r="C42" s="79"/>
      <c r="D42" s="355">
        <v>73</v>
      </c>
      <c r="E42" s="355">
        <v>85</v>
      </c>
      <c r="F42" s="355">
        <v>74</v>
      </c>
      <c r="G42" s="103">
        <f t="shared" si="1"/>
        <v>16.43835616438356</v>
      </c>
      <c r="H42" s="103">
        <v>-13</v>
      </c>
    </row>
    <row r="43" spans="1:8" ht="14.25" customHeight="1" x14ac:dyDescent="0.2">
      <c r="A43" s="77" t="s">
        <v>63</v>
      </c>
      <c r="B43" s="316"/>
      <c r="C43" s="79"/>
      <c r="D43" s="355">
        <v>40</v>
      </c>
      <c r="E43" s="355">
        <v>56</v>
      </c>
      <c r="F43" s="355">
        <v>51</v>
      </c>
      <c r="G43" s="103">
        <f t="shared" si="1"/>
        <v>40</v>
      </c>
      <c r="H43" s="103">
        <v>-9</v>
      </c>
    </row>
    <row r="44" spans="1:8" ht="14.25" customHeight="1" x14ac:dyDescent="0.2">
      <c r="A44" s="77" t="s">
        <v>64</v>
      </c>
      <c r="B44" s="316"/>
      <c r="C44" s="79"/>
      <c r="D44" s="355">
        <v>56</v>
      </c>
      <c r="E44" s="355">
        <v>59</v>
      </c>
      <c r="F44" s="355">
        <v>49</v>
      </c>
      <c r="G44" s="103">
        <f t="shared" si="1"/>
        <v>5.3571428571428568</v>
      </c>
      <c r="H44" s="103">
        <v>-17</v>
      </c>
    </row>
    <row r="45" spans="1:8" x14ac:dyDescent="0.2">
      <c r="A45" s="77" t="s">
        <v>65</v>
      </c>
      <c r="B45" s="316"/>
      <c r="C45" s="79"/>
      <c r="D45" s="355">
        <v>35</v>
      </c>
      <c r="E45" s="355">
        <v>39</v>
      </c>
      <c r="F45" s="355">
        <v>39</v>
      </c>
      <c r="G45" s="103">
        <f t="shared" si="1"/>
        <v>11.428571428571429</v>
      </c>
      <c r="H45" s="103">
        <v>0</v>
      </c>
    </row>
    <row r="46" spans="1:8" x14ac:dyDescent="0.2">
      <c r="A46" s="77" t="s">
        <v>66</v>
      </c>
      <c r="B46" s="316"/>
      <c r="C46" s="79"/>
      <c r="D46" s="355">
        <v>104</v>
      </c>
      <c r="E46" s="355">
        <v>121</v>
      </c>
      <c r="F46" s="355">
        <v>110</v>
      </c>
      <c r="G46" s="103">
        <f t="shared" si="1"/>
        <v>16.346153846153847</v>
      </c>
      <c r="H46" s="103">
        <v>-9</v>
      </c>
    </row>
    <row r="47" spans="1:8" x14ac:dyDescent="0.2">
      <c r="A47" s="77" t="s">
        <v>67</v>
      </c>
      <c r="B47" s="316"/>
      <c r="C47" s="79"/>
      <c r="D47" s="355">
        <v>156</v>
      </c>
      <c r="E47" s="355">
        <v>234</v>
      </c>
      <c r="F47" s="355">
        <v>169</v>
      </c>
      <c r="G47" s="103">
        <f t="shared" si="1"/>
        <v>50</v>
      </c>
      <c r="H47" s="103">
        <v>-28</v>
      </c>
    </row>
    <row r="48" spans="1:8" x14ac:dyDescent="0.2">
      <c r="A48" s="77" t="s">
        <v>68</v>
      </c>
      <c r="B48" s="316"/>
      <c r="C48" s="79"/>
      <c r="D48" s="355">
        <v>388</v>
      </c>
      <c r="E48" s="355">
        <v>557</v>
      </c>
      <c r="F48" s="355">
        <v>516</v>
      </c>
      <c r="G48" s="103">
        <f t="shared" ref="G48:G66" si="2">+(E48-D48)/D48*100</f>
        <v>43.556701030927833</v>
      </c>
      <c r="H48" s="103">
        <v>-7</v>
      </c>
    </row>
    <row r="49" spans="1:184" x14ac:dyDescent="0.2">
      <c r="A49" s="77" t="s">
        <v>69</v>
      </c>
      <c r="B49" s="316"/>
      <c r="C49" s="76"/>
      <c r="D49" s="355">
        <v>205</v>
      </c>
      <c r="E49" s="355">
        <v>270</v>
      </c>
      <c r="F49" s="355">
        <v>240</v>
      </c>
      <c r="G49" s="103">
        <f t="shared" si="2"/>
        <v>31.707317073170731</v>
      </c>
      <c r="H49" s="103">
        <v>-11</v>
      </c>
    </row>
    <row r="50" spans="1:184" x14ac:dyDescent="0.2">
      <c r="A50" s="77" t="s">
        <v>70</v>
      </c>
      <c r="B50" s="316"/>
      <c r="C50" s="76"/>
      <c r="D50" s="355">
        <v>38</v>
      </c>
      <c r="E50" s="355">
        <v>42</v>
      </c>
      <c r="F50" s="355">
        <v>37</v>
      </c>
      <c r="G50" s="103">
        <f t="shared" si="2"/>
        <v>10.526315789473683</v>
      </c>
      <c r="H50" s="103">
        <v>-12</v>
      </c>
    </row>
    <row r="51" spans="1:184" x14ac:dyDescent="0.2">
      <c r="A51" s="77" t="s">
        <v>71</v>
      </c>
      <c r="B51" s="316"/>
      <c r="C51" s="76"/>
      <c r="D51" s="355">
        <v>181</v>
      </c>
      <c r="E51" s="355">
        <v>302</v>
      </c>
      <c r="F51" s="355">
        <v>263</v>
      </c>
      <c r="G51" s="103">
        <f t="shared" si="2"/>
        <v>66.850828729281758</v>
      </c>
      <c r="H51" s="103">
        <v>-13</v>
      </c>
    </row>
    <row r="52" spans="1:184" x14ac:dyDescent="0.2">
      <c r="A52" s="77" t="s">
        <v>72</v>
      </c>
      <c r="B52" s="316"/>
      <c r="C52" s="76"/>
      <c r="D52" s="355">
        <v>173</v>
      </c>
      <c r="E52" s="355">
        <v>213</v>
      </c>
      <c r="F52" s="355">
        <v>198</v>
      </c>
      <c r="G52" s="103">
        <f t="shared" si="2"/>
        <v>23.121387283236995</v>
      </c>
      <c r="H52" s="103">
        <v>-7</v>
      </c>
    </row>
    <row r="53" spans="1:184" x14ac:dyDescent="0.2">
      <c r="A53" s="77" t="s">
        <v>73</v>
      </c>
      <c r="B53" s="316"/>
      <c r="C53" s="76"/>
      <c r="D53" s="355">
        <v>166</v>
      </c>
      <c r="E53" s="355">
        <v>209</v>
      </c>
      <c r="F53" s="355">
        <v>156</v>
      </c>
      <c r="G53" s="103">
        <f t="shared" si="2"/>
        <v>25.903614457831324</v>
      </c>
      <c r="H53" s="103">
        <v>-25</v>
      </c>
    </row>
    <row r="54" spans="1:184" x14ac:dyDescent="0.2">
      <c r="A54" s="77" t="s">
        <v>74</v>
      </c>
      <c r="B54" s="316"/>
      <c r="C54" s="76"/>
      <c r="D54" s="355">
        <v>278</v>
      </c>
      <c r="E54" s="355">
        <v>309</v>
      </c>
      <c r="F54" s="355">
        <v>314</v>
      </c>
      <c r="G54" s="103">
        <f t="shared" si="2"/>
        <v>11.151079136690647</v>
      </c>
      <c r="H54" s="103">
        <v>2</v>
      </c>
    </row>
    <row r="55" spans="1:184" x14ac:dyDescent="0.2">
      <c r="A55" s="77" t="s">
        <v>75</v>
      </c>
      <c r="B55" s="316"/>
      <c r="C55" s="76"/>
      <c r="D55" s="355">
        <v>22</v>
      </c>
      <c r="E55" s="355">
        <v>39</v>
      </c>
      <c r="F55" s="355">
        <v>33</v>
      </c>
      <c r="G55" s="103">
        <f t="shared" si="2"/>
        <v>77.272727272727266</v>
      </c>
      <c r="H55" s="103">
        <v>-15</v>
      </c>
    </row>
    <row r="56" spans="1:184" x14ac:dyDescent="0.2">
      <c r="A56" s="77" t="s">
        <v>76</v>
      </c>
      <c r="B56" s="316"/>
      <c r="C56" s="76"/>
      <c r="D56" s="355">
        <v>161</v>
      </c>
      <c r="E56" s="355">
        <v>180</v>
      </c>
      <c r="F56" s="355">
        <v>158</v>
      </c>
      <c r="G56" s="103">
        <f t="shared" si="2"/>
        <v>11.801242236024844</v>
      </c>
      <c r="H56" s="103">
        <v>-12</v>
      </c>
    </row>
    <row r="57" spans="1:184" x14ac:dyDescent="0.2">
      <c r="A57" s="77" t="s">
        <v>77</v>
      </c>
      <c r="B57" s="316"/>
      <c r="C57" s="76"/>
      <c r="D57" s="355">
        <v>85</v>
      </c>
      <c r="E57" s="355">
        <v>89</v>
      </c>
      <c r="F57" s="355">
        <v>63</v>
      </c>
      <c r="G57" s="103">
        <f t="shared" si="2"/>
        <v>4.7058823529411766</v>
      </c>
      <c r="H57" s="103">
        <v>-29</v>
      </c>
    </row>
    <row r="58" spans="1:184" x14ac:dyDescent="0.2">
      <c r="A58" s="77" t="s">
        <v>78</v>
      </c>
      <c r="B58" s="316"/>
      <c r="C58" s="76"/>
      <c r="D58" s="355">
        <v>214</v>
      </c>
      <c r="E58" s="355">
        <v>262</v>
      </c>
      <c r="F58" s="355">
        <v>222</v>
      </c>
      <c r="G58" s="103">
        <f t="shared" si="2"/>
        <v>22.429906542056074</v>
      </c>
      <c r="H58" s="103">
        <v>-15</v>
      </c>
    </row>
    <row r="59" spans="1:184" x14ac:dyDescent="0.2">
      <c r="A59" s="77" t="s">
        <v>79</v>
      </c>
      <c r="B59" s="316"/>
      <c r="C59" s="76"/>
      <c r="D59" s="355">
        <v>409</v>
      </c>
      <c r="E59" s="355">
        <v>453</v>
      </c>
      <c r="F59" s="355">
        <v>446</v>
      </c>
      <c r="G59" s="103">
        <f t="shared" si="2"/>
        <v>10.757946210268948</v>
      </c>
      <c r="H59" s="103">
        <v>-2</v>
      </c>
    </row>
    <row r="60" spans="1:184" x14ac:dyDescent="0.2">
      <c r="A60" s="77" t="s">
        <v>80</v>
      </c>
      <c r="B60" s="316"/>
      <c r="C60" s="76"/>
      <c r="D60" s="355">
        <v>73</v>
      </c>
      <c r="E60" s="355">
        <v>83</v>
      </c>
      <c r="F60" s="355">
        <v>55</v>
      </c>
      <c r="G60" s="103">
        <f t="shared" si="2"/>
        <v>13.698630136986301</v>
      </c>
      <c r="H60" s="103">
        <v>-34</v>
      </c>
    </row>
    <row r="61" spans="1:184" s="78" customFormat="1" x14ac:dyDescent="0.2">
      <c r="A61" s="77" t="s">
        <v>81</v>
      </c>
      <c r="B61" s="316"/>
      <c r="C61" s="76"/>
      <c r="D61" s="355">
        <v>42</v>
      </c>
      <c r="E61" s="355">
        <v>56</v>
      </c>
      <c r="F61" s="355">
        <v>52</v>
      </c>
      <c r="G61" s="103">
        <f t="shared" si="2"/>
        <v>33.333333333333329</v>
      </c>
      <c r="H61" s="103">
        <v>-7</v>
      </c>
      <c r="L61" s="3498"/>
      <c r="M61" s="3498"/>
      <c r="N61" s="3498"/>
      <c r="O61" s="3498"/>
      <c r="P61" s="3498"/>
      <c r="Q61" s="3498"/>
      <c r="R61" s="3498"/>
      <c r="S61" s="3498"/>
      <c r="T61" s="3498"/>
      <c r="U61" s="3498"/>
      <c r="V61" s="3498"/>
      <c r="W61" s="3498"/>
      <c r="X61" s="3498"/>
      <c r="Y61" s="3498"/>
      <c r="Z61" s="3498"/>
      <c r="AA61" s="3498"/>
      <c r="AB61" s="3498"/>
      <c r="AC61" s="3498"/>
      <c r="AD61" s="3498"/>
      <c r="AE61" s="3498"/>
      <c r="AF61" s="3498"/>
      <c r="AG61" s="3498"/>
      <c r="AH61" s="3498"/>
      <c r="AI61" s="3498"/>
      <c r="AJ61" s="3498"/>
      <c r="AK61" s="3498"/>
      <c r="AL61" s="3498"/>
      <c r="AM61" s="3498"/>
      <c r="AN61" s="3498"/>
      <c r="AO61" s="3498"/>
      <c r="AP61" s="3498"/>
      <c r="AQ61" s="3498"/>
      <c r="AR61" s="3498"/>
      <c r="AS61" s="3498"/>
      <c r="AT61" s="3498"/>
      <c r="AU61" s="3498"/>
      <c r="AV61" s="3498"/>
      <c r="AW61" s="3498"/>
      <c r="AX61" s="3498"/>
      <c r="AY61" s="3498"/>
      <c r="AZ61" s="3498"/>
      <c r="BA61" s="3498"/>
      <c r="BB61" s="3498"/>
      <c r="BC61" s="3498"/>
      <c r="BD61" s="3498"/>
      <c r="BE61" s="3498"/>
      <c r="BF61" s="3498"/>
      <c r="BG61" s="3498"/>
      <c r="BH61" s="3498"/>
      <c r="BI61" s="3498"/>
      <c r="BJ61" s="3498"/>
      <c r="BK61" s="3498"/>
      <c r="BL61" s="3498"/>
      <c r="BM61" s="3498"/>
      <c r="BN61" s="3498"/>
      <c r="BO61" s="3498"/>
      <c r="BP61" s="3498"/>
      <c r="BQ61" s="3498"/>
      <c r="BR61" s="3498"/>
      <c r="BS61" s="3498"/>
      <c r="BT61" s="3498"/>
      <c r="BU61" s="3498"/>
      <c r="BV61" s="3498"/>
      <c r="BW61" s="3498"/>
      <c r="BX61" s="3498"/>
      <c r="BY61" s="3498"/>
      <c r="BZ61" s="3498"/>
      <c r="CA61" s="3498"/>
      <c r="CB61" s="3498"/>
      <c r="CC61" s="3498"/>
      <c r="CD61" s="3498"/>
      <c r="CE61" s="3498"/>
      <c r="CF61" s="3498"/>
      <c r="CG61" s="3498"/>
      <c r="CH61" s="3498"/>
      <c r="CI61" s="3498"/>
      <c r="CJ61" s="3498"/>
      <c r="CK61" s="3498"/>
      <c r="CL61" s="3498"/>
      <c r="CM61" s="3498"/>
      <c r="CN61" s="3498"/>
      <c r="CO61" s="3498"/>
      <c r="CP61" s="3498"/>
      <c r="CQ61" s="3498"/>
      <c r="CR61" s="3498"/>
      <c r="CS61" s="3498"/>
      <c r="CT61" s="3498"/>
      <c r="CU61" s="3498"/>
      <c r="CV61" s="3498"/>
      <c r="CW61" s="3498"/>
      <c r="CX61" s="3498"/>
      <c r="CY61" s="3498"/>
      <c r="CZ61" s="3498"/>
      <c r="DA61" s="3498"/>
      <c r="DB61" s="3498"/>
      <c r="DC61" s="3498"/>
      <c r="DD61" s="3498"/>
      <c r="DE61" s="3498"/>
      <c r="DF61" s="3498"/>
      <c r="DG61" s="3498"/>
      <c r="DH61" s="3498"/>
      <c r="DI61" s="3498"/>
      <c r="DJ61" s="3498"/>
      <c r="DK61" s="3498"/>
      <c r="DL61" s="3498"/>
      <c r="DM61" s="3498"/>
      <c r="DN61" s="3498"/>
      <c r="DO61" s="3498"/>
      <c r="DP61" s="3498"/>
      <c r="DQ61" s="3498"/>
      <c r="DR61" s="3498"/>
      <c r="DS61" s="3498"/>
      <c r="DT61" s="3498"/>
      <c r="DU61" s="3498"/>
      <c r="DV61" s="3498"/>
      <c r="DW61" s="3498"/>
      <c r="DX61" s="3498"/>
      <c r="DY61" s="3498"/>
      <c r="DZ61" s="3498"/>
      <c r="EA61" s="3498"/>
      <c r="EB61" s="3498"/>
      <c r="EC61" s="3498"/>
      <c r="ED61" s="3498"/>
      <c r="EE61" s="3498"/>
      <c r="EF61" s="3498"/>
      <c r="EG61" s="3498"/>
      <c r="EH61" s="3498"/>
      <c r="EI61" s="3498"/>
      <c r="EJ61" s="3498"/>
      <c r="EK61" s="3498"/>
      <c r="EL61" s="3498"/>
      <c r="EM61" s="3498"/>
      <c r="EN61" s="3498"/>
      <c r="EO61" s="3498"/>
      <c r="EP61" s="3498"/>
      <c r="EQ61" s="3498"/>
      <c r="ER61" s="3498"/>
      <c r="ES61" s="3498"/>
      <c r="ET61" s="3498"/>
      <c r="EU61" s="3498"/>
      <c r="EV61" s="3498"/>
      <c r="EW61" s="3498"/>
      <c r="EX61" s="3498"/>
      <c r="EY61" s="3498"/>
      <c r="EZ61" s="3498"/>
      <c r="FA61" s="3498"/>
      <c r="FB61" s="3498"/>
      <c r="FC61" s="3498"/>
      <c r="FD61" s="3498"/>
      <c r="FE61" s="3498"/>
      <c r="FF61" s="3498"/>
      <c r="FG61" s="3498"/>
      <c r="FH61" s="3498"/>
      <c r="FI61" s="3498"/>
      <c r="FJ61" s="3498"/>
      <c r="FK61" s="3498"/>
      <c r="FL61" s="3498"/>
      <c r="FM61" s="3498"/>
      <c r="FN61" s="3498"/>
      <c r="FO61" s="3498"/>
      <c r="FP61" s="3498"/>
      <c r="FQ61" s="3498"/>
      <c r="FR61" s="3498"/>
      <c r="FS61" s="3498"/>
      <c r="FT61" s="3498"/>
      <c r="FU61" s="3498"/>
      <c r="FV61" s="3498"/>
      <c r="FW61" s="3498"/>
      <c r="FX61" s="3498"/>
      <c r="FY61" s="3498"/>
      <c r="FZ61" s="3498"/>
      <c r="GA61" s="3498"/>
      <c r="GB61" s="3498"/>
    </row>
    <row r="62" spans="1:184" ht="14.25" customHeight="1" x14ac:dyDescent="0.2">
      <c r="A62" s="77" t="s">
        <v>82</v>
      </c>
      <c r="B62" s="316"/>
      <c r="C62" s="76"/>
      <c r="D62" s="355">
        <v>200</v>
      </c>
      <c r="E62" s="355">
        <v>241</v>
      </c>
      <c r="F62" s="355">
        <v>231</v>
      </c>
      <c r="G62" s="103">
        <f t="shared" si="2"/>
        <v>20.5</v>
      </c>
      <c r="H62" s="103">
        <v>-4</v>
      </c>
    </row>
    <row r="63" spans="1:184" ht="14.25" customHeight="1" x14ac:dyDescent="0.2">
      <c r="A63" s="77" t="s">
        <v>83</v>
      </c>
      <c r="B63" s="316"/>
      <c r="C63" s="76"/>
      <c r="D63" s="355">
        <v>215</v>
      </c>
      <c r="E63" s="355">
        <v>257</v>
      </c>
      <c r="F63" s="355">
        <v>239</v>
      </c>
      <c r="G63" s="103">
        <f t="shared" si="2"/>
        <v>19.534883720930232</v>
      </c>
      <c r="H63" s="103">
        <v>-7</v>
      </c>
    </row>
    <row r="64" spans="1:184" x14ac:dyDescent="0.2">
      <c r="A64" s="77" t="s">
        <v>84</v>
      </c>
      <c r="B64" s="316"/>
      <c r="C64" s="76"/>
      <c r="D64" s="355">
        <v>154</v>
      </c>
      <c r="E64" s="355">
        <v>202</v>
      </c>
      <c r="F64" s="355">
        <v>161</v>
      </c>
      <c r="G64" s="103">
        <f t="shared" si="2"/>
        <v>31.168831168831169</v>
      </c>
      <c r="H64" s="103">
        <v>-20</v>
      </c>
    </row>
    <row r="65" spans="1:8" x14ac:dyDescent="0.2">
      <c r="A65" s="77" t="s">
        <v>85</v>
      </c>
      <c r="B65" s="316"/>
      <c r="C65" s="76"/>
      <c r="D65" s="355">
        <v>121</v>
      </c>
      <c r="E65" s="355">
        <v>132</v>
      </c>
      <c r="F65" s="355">
        <v>121</v>
      </c>
      <c r="G65" s="103">
        <f t="shared" si="2"/>
        <v>9.0909090909090917</v>
      </c>
      <c r="H65" s="103">
        <v>-8</v>
      </c>
    </row>
    <row r="66" spans="1:8" ht="13.5" thickBot="1" x14ac:dyDescent="0.25">
      <c r="A66" s="75" t="s">
        <v>86</v>
      </c>
      <c r="B66" s="3308"/>
      <c r="C66" s="74"/>
      <c r="D66" s="3309">
        <v>35</v>
      </c>
      <c r="E66" s="3309">
        <v>34</v>
      </c>
      <c r="F66" s="3309">
        <v>24</v>
      </c>
      <c r="G66" s="1736">
        <f t="shared" si="2"/>
        <v>-2.8571428571428572</v>
      </c>
      <c r="H66" s="1736">
        <v>-29</v>
      </c>
    </row>
  </sheetData>
  <sheetProtection algorithmName="SHA-512" hashValue="5jssFIrtujZ9zR0hsTPStBSBud/HiZRd7qx66qEL4m+OnPofIDOH4Yb9zuYwPnA+g+G9qXPAZwQF4rrktthFSw==" saltValue="KeIu+l7d3xfuL/Wh6pUDNg==" spinCount="100000" sheet="1" objects="1" scenarios="1"/>
  <mergeCells count="1">
    <mergeCell ref="A1:H2"/>
  </mergeCells>
  <pageMargins left="0.7" right="0.7" top="0.75" bottom="0.75" header="0.3" footer="0.3"/>
  <pageSetup scale="80"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C3444-856A-491C-8CD9-653A59C9A2F1}">
  <dimension ref="A1:R60"/>
  <sheetViews>
    <sheetView showGridLines="0" view="pageBreakPreview" zoomScaleNormal="100" zoomScaleSheetLayoutView="100" workbookViewId="0">
      <selection activeCell="P12" sqref="P12"/>
    </sheetView>
  </sheetViews>
  <sheetFormatPr defaultColWidth="9.140625" defaultRowHeight="12.75" x14ac:dyDescent="0.2"/>
  <cols>
    <col min="1" max="1" width="22.7109375" style="91" customWidth="1"/>
    <col min="2" max="2" width="14" style="68" hidden="1" customWidth="1"/>
    <col min="3" max="3" width="14.28515625" style="69" hidden="1" customWidth="1"/>
    <col min="4" max="7" width="14" style="69" customWidth="1"/>
    <col min="8" max="8" width="13" style="69" customWidth="1"/>
    <col min="9" max="9" width="3.85546875" style="67" customWidth="1"/>
    <col min="10" max="10" width="11.85546875" style="3498" customWidth="1"/>
    <col min="11" max="11" width="13" style="3498" customWidth="1"/>
    <col min="12" max="12" width="12.7109375" style="3498" customWidth="1"/>
    <col min="13" max="14" width="9.140625" style="3498"/>
    <col min="15" max="16384" width="9.140625" style="67"/>
  </cols>
  <sheetData>
    <row r="1" spans="1:18" ht="12.75" customHeight="1" x14ac:dyDescent="0.2">
      <c r="A1" s="3693" t="s">
        <v>251</v>
      </c>
      <c r="B1" s="3693"/>
      <c r="C1" s="3693"/>
      <c r="D1" s="3693"/>
      <c r="E1" s="3693"/>
      <c r="F1" s="3693"/>
      <c r="G1" s="3693"/>
      <c r="H1" s="3693"/>
      <c r="J1" s="3493"/>
      <c r="K1" s="3493"/>
      <c r="L1" s="3493"/>
    </row>
    <row r="2" spans="1:18" ht="23.25" customHeight="1" thickBot="1" x14ac:dyDescent="0.25">
      <c r="A2" s="3694"/>
      <c r="B2" s="3694"/>
      <c r="C2" s="3694"/>
      <c r="D2" s="3694"/>
      <c r="E2" s="3694"/>
      <c r="F2" s="3694"/>
      <c r="G2" s="3694"/>
      <c r="H2" s="3694"/>
      <c r="J2" s="3499"/>
      <c r="K2" s="3499"/>
      <c r="L2" s="3500"/>
    </row>
    <row r="3" spans="1:18" s="117" customFormat="1" ht="27.75" customHeight="1" thickBot="1" x14ac:dyDescent="0.3">
      <c r="A3" s="130" t="s">
        <v>91</v>
      </c>
      <c r="B3" s="90">
        <v>2001</v>
      </c>
      <c r="C3" s="90">
        <v>2006</v>
      </c>
      <c r="D3" s="90">
        <v>2010</v>
      </c>
      <c r="E3" s="89">
        <v>2015</v>
      </c>
      <c r="F3" s="3437">
        <v>2020</v>
      </c>
      <c r="G3" s="3438" t="s">
        <v>138</v>
      </c>
      <c r="H3" s="3438" t="s">
        <v>140</v>
      </c>
      <c r="J3" s="3499"/>
      <c r="K3" s="3499"/>
      <c r="L3" s="3500"/>
      <c r="M3" s="3501"/>
      <c r="N3" s="3501"/>
    </row>
    <row r="4" spans="1:18" s="123" customFormat="1" ht="27" customHeight="1" x14ac:dyDescent="0.2">
      <c r="A4" s="3434" t="s">
        <v>141</v>
      </c>
      <c r="B4" s="3435">
        <f>SUM(B5:B6)</f>
        <v>7970070</v>
      </c>
      <c r="C4" s="3436">
        <f>SUM(C5:C6)</f>
        <v>9401210</v>
      </c>
      <c r="D4" s="3232">
        <v>8916280</v>
      </c>
      <c r="E4" s="3232">
        <v>8660290</v>
      </c>
      <c r="F4" s="3232">
        <v>7242530</v>
      </c>
      <c r="G4" s="3186">
        <v>-2.8710403890411693</v>
      </c>
      <c r="H4" s="3186">
        <v>-16.370814372266977</v>
      </c>
      <c r="I4" s="118"/>
      <c r="J4" s="3502"/>
      <c r="K4" s="3503"/>
      <c r="L4" s="3504"/>
      <c r="M4" s="3505"/>
      <c r="N4" s="3505"/>
    </row>
    <row r="5" spans="1:18" s="117" customFormat="1" ht="27" customHeight="1" x14ac:dyDescent="0.25">
      <c r="A5" s="122" t="s">
        <v>142</v>
      </c>
      <c r="B5" s="121">
        <v>1306500</v>
      </c>
      <c r="C5" s="357">
        <v>2203000</v>
      </c>
      <c r="D5" s="360">
        <v>2210000</v>
      </c>
      <c r="E5" s="361">
        <v>2414000</v>
      </c>
      <c r="F5" s="361">
        <v>2502000</v>
      </c>
      <c r="G5" s="356">
        <v>9.2307692307692317</v>
      </c>
      <c r="H5" s="356">
        <v>3.6454018227009111</v>
      </c>
      <c r="I5" s="118"/>
      <c r="J5" s="3493"/>
      <c r="K5" s="3493"/>
      <c r="L5" s="3493"/>
      <c r="M5" s="3501"/>
      <c r="N5" s="3501"/>
    </row>
    <row r="6" spans="1:18" s="626" customFormat="1" ht="16.5" customHeight="1" x14ac:dyDescent="0.25">
      <c r="A6" s="235" t="s">
        <v>143</v>
      </c>
      <c r="B6" s="622">
        <v>6663570</v>
      </c>
      <c r="C6" s="623">
        <v>7198210</v>
      </c>
      <c r="D6" s="360">
        <v>6706280</v>
      </c>
      <c r="E6" s="360">
        <v>6246290</v>
      </c>
      <c r="F6" s="360">
        <v>4740530</v>
      </c>
      <c r="G6" s="356">
        <v>-6.8590932678027166</v>
      </c>
      <c r="H6" s="356">
        <v>-24</v>
      </c>
      <c r="I6" s="624"/>
      <c r="J6" s="3506"/>
      <c r="K6" s="3506"/>
      <c r="L6" s="3506"/>
      <c r="M6" s="3507"/>
      <c r="N6" s="3507"/>
      <c r="O6" s="625"/>
      <c r="P6" s="625"/>
      <c r="Q6" s="625"/>
      <c r="R6" s="625"/>
    </row>
    <row r="7" spans="1:18" ht="15" customHeight="1" x14ac:dyDescent="0.2">
      <c r="A7" s="109" t="s">
        <v>37</v>
      </c>
      <c r="B7" s="115">
        <v>113310</v>
      </c>
      <c r="C7" s="374">
        <v>85110</v>
      </c>
      <c r="D7" s="359">
        <v>115460</v>
      </c>
      <c r="E7" s="359">
        <v>97940</v>
      </c>
      <c r="F7" s="359">
        <v>65540</v>
      </c>
      <c r="G7" s="103">
        <v>-15.174086263641087</v>
      </c>
      <c r="H7" s="180">
        <v>-33</v>
      </c>
      <c r="I7" s="104"/>
      <c r="J7" s="3493"/>
      <c r="K7" s="3493"/>
      <c r="L7" s="3493"/>
    </row>
    <row r="8" spans="1:18" x14ac:dyDescent="0.2">
      <c r="A8" s="109" t="s">
        <v>38</v>
      </c>
      <c r="B8" s="108">
        <v>24530</v>
      </c>
      <c r="C8" s="374">
        <v>37470</v>
      </c>
      <c r="D8" s="359">
        <v>23500</v>
      </c>
      <c r="E8" s="359">
        <v>19570</v>
      </c>
      <c r="F8" s="359">
        <v>18220</v>
      </c>
      <c r="G8" s="103">
        <v>-16.723404255319149</v>
      </c>
      <c r="H8" s="180">
        <v>-7</v>
      </c>
      <c r="I8" s="104"/>
      <c r="J8" s="3508"/>
      <c r="K8" s="3509"/>
      <c r="L8" s="3504"/>
    </row>
    <row r="9" spans="1:18" x14ac:dyDescent="0.2">
      <c r="A9" s="109" t="s">
        <v>39</v>
      </c>
      <c r="B9" s="108">
        <v>100680</v>
      </c>
      <c r="C9" s="374">
        <v>128820</v>
      </c>
      <c r="D9" s="359">
        <v>97610</v>
      </c>
      <c r="E9" s="359">
        <v>84190</v>
      </c>
      <c r="F9" s="359">
        <v>73280</v>
      </c>
      <c r="G9" s="103">
        <v>-13.74859133285524</v>
      </c>
      <c r="H9" s="180">
        <v>-13</v>
      </c>
      <c r="I9" s="104"/>
      <c r="J9" s="3493"/>
      <c r="K9" s="3493"/>
      <c r="L9" s="3493"/>
    </row>
    <row r="10" spans="1:18" x14ac:dyDescent="0.2">
      <c r="A10" s="109" t="s">
        <v>40</v>
      </c>
      <c r="B10" s="108">
        <v>81340</v>
      </c>
      <c r="C10" s="374">
        <v>116300</v>
      </c>
      <c r="D10" s="359">
        <v>83940</v>
      </c>
      <c r="E10" s="359">
        <v>55430</v>
      </c>
      <c r="F10" s="359">
        <v>44250</v>
      </c>
      <c r="G10" s="103">
        <v>-33.964736716702404</v>
      </c>
      <c r="H10" s="180">
        <v>-20</v>
      </c>
      <c r="I10" s="104"/>
      <c r="J10" s="3493"/>
      <c r="K10" s="3493"/>
      <c r="L10" s="3493"/>
    </row>
    <row r="11" spans="1:18" x14ac:dyDescent="0.2">
      <c r="A11" s="109" t="s">
        <v>41</v>
      </c>
      <c r="B11" s="108">
        <v>1014890</v>
      </c>
      <c r="C11" s="374">
        <v>1307450</v>
      </c>
      <c r="D11" s="359">
        <v>1529820</v>
      </c>
      <c r="E11" s="359">
        <v>1670600</v>
      </c>
      <c r="F11" s="359">
        <v>1238800</v>
      </c>
      <c r="G11" s="103">
        <v>9.2023898236393826</v>
      </c>
      <c r="H11" s="180">
        <v>-26</v>
      </c>
      <c r="I11" s="104"/>
      <c r="J11" s="3493"/>
      <c r="K11" s="3493"/>
      <c r="L11" s="3493"/>
    </row>
    <row r="12" spans="1:18" x14ac:dyDescent="0.2">
      <c r="A12" s="109" t="s">
        <v>42</v>
      </c>
      <c r="B12" s="108">
        <v>132890</v>
      </c>
      <c r="C12" s="374">
        <v>138260</v>
      </c>
      <c r="D12" s="359">
        <v>150040</v>
      </c>
      <c r="E12" s="359">
        <v>118210</v>
      </c>
      <c r="F12" s="359">
        <v>92930</v>
      </c>
      <c r="G12" s="103">
        <v>-21.214342841908824</v>
      </c>
      <c r="H12" s="180">
        <v>-21</v>
      </c>
      <c r="I12" s="104"/>
      <c r="J12" s="3510"/>
      <c r="K12" s="3509"/>
      <c r="L12" s="3504"/>
    </row>
    <row r="13" spans="1:18" x14ac:dyDescent="0.2">
      <c r="A13" s="109" t="s">
        <v>93</v>
      </c>
      <c r="B13" s="108">
        <v>70560</v>
      </c>
      <c r="C13" s="374">
        <v>84750</v>
      </c>
      <c r="D13" s="359">
        <v>74170</v>
      </c>
      <c r="E13" s="359">
        <v>78740</v>
      </c>
      <c r="F13" s="359">
        <v>72120</v>
      </c>
      <c r="G13" s="103">
        <v>6.1615208305244709</v>
      </c>
      <c r="H13" s="180">
        <v>-8</v>
      </c>
      <c r="I13" s="104"/>
      <c r="J13" s="3493"/>
      <c r="K13" s="3493"/>
      <c r="L13" s="3493"/>
    </row>
    <row r="14" spans="1:18" x14ac:dyDescent="0.2">
      <c r="A14" s="109" t="s">
        <v>43</v>
      </c>
      <c r="B14" s="108">
        <v>20600</v>
      </c>
      <c r="C14" s="374">
        <v>24380</v>
      </c>
      <c r="D14" s="359">
        <v>24180</v>
      </c>
      <c r="E14" s="359">
        <v>14490</v>
      </c>
      <c r="F14" s="359">
        <v>14900</v>
      </c>
      <c r="G14" s="103">
        <v>-40.074441687344915</v>
      </c>
      <c r="H14" s="180">
        <v>3</v>
      </c>
      <c r="I14" s="104"/>
      <c r="J14" s="3151"/>
      <c r="K14" s="3151"/>
      <c r="L14" s="3511"/>
    </row>
    <row r="15" spans="1:18" ht="14.25" customHeight="1" x14ac:dyDescent="0.2">
      <c r="A15" s="109" t="s">
        <v>44</v>
      </c>
      <c r="B15" s="108">
        <v>19140</v>
      </c>
      <c r="C15" s="374">
        <v>20950</v>
      </c>
      <c r="D15" s="359">
        <v>24220</v>
      </c>
      <c r="E15" s="359">
        <v>36410</v>
      </c>
      <c r="F15" s="359">
        <v>42920</v>
      </c>
      <c r="G15" s="103">
        <v>50.330305532617672</v>
      </c>
      <c r="H15" s="180">
        <v>18</v>
      </c>
      <c r="I15" s="104"/>
    </row>
    <row r="16" spans="1:18" ht="14.25" customHeight="1" x14ac:dyDescent="0.2">
      <c r="A16" s="109" t="s">
        <v>45</v>
      </c>
      <c r="B16" s="108">
        <v>266100</v>
      </c>
      <c r="C16" s="374">
        <v>345490</v>
      </c>
      <c r="D16" s="359">
        <v>295180</v>
      </c>
      <c r="E16" s="359">
        <v>241450</v>
      </c>
      <c r="F16" s="359">
        <v>182040</v>
      </c>
      <c r="G16" s="103">
        <v>-18.20245274070059</v>
      </c>
      <c r="H16" s="180">
        <v>-25</v>
      </c>
      <c r="I16" s="104"/>
    </row>
    <row r="17" spans="1:12" x14ac:dyDescent="0.2">
      <c r="A17" s="109" t="s">
        <v>46</v>
      </c>
      <c r="B17" s="108">
        <v>199840</v>
      </c>
      <c r="C17" s="374">
        <v>188380</v>
      </c>
      <c r="D17" s="359">
        <v>154060</v>
      </c>
      <c r="E17" s="359">
        <v>153710</v>
      </c>
      <c r="F17" s="359">
        <v>159400</v>
      </c>
      <c r="G17" s="103">
        <v>-0.22718421394261976</v>
      </c>
      <c r="H17" s="180">
        <v>4</v>
      </c>
      <c r="I17" s="104"/>
    </row>
    <row r="18" spans="1:12" x14ac:dyDescent="0.2">
      <c r="A18" s="109" t="s">
        <v>47</v>
      </c>
      <c r="B18" s="108">
        <v>9020</v>
      </c>
      <c r="C18" s="374">
        <v>14970</v>
      </c>
      <c r="D18" s="359">
        <v>23910</v>
      </c>
      <c r="E18" s="359">
        <v>20890</v>
      </c>
      <c r="F18" s="359">
        <v>13780</v>
      </c>
      <c r="G18" s="103">
        <v>-12.630698452530323</v>
      </c>
      <c r="H18" s="180">
        <v>-34</v>
      </c>
      <c r="I18" s="104"/>
    </row>
    <row r="19" spans="1:12" x14ac:dyDescent="0.2">
      <c r="A19" s="109" t="s">
        <v>48</v>
      </c>
      <c r="B19" s="108">
        <v>41720</v>
      </c>
      <c r="C19" s="374">
        <v>43980</v>
      </c>
      <c r="D19" s="359">
        <v>32810</v>
      </c>
      <c r="E19" s="359">
        <v>22960</v>
      </c>
      <c r="F19" s="359">
        <v>21790</v>
      </c>
      <c r="G19" s="103">
        <v>-30.021334958854005</v>
      </c>
      <c r="H19" s="180">
        <v>-5</v>
      </c>
      <c r="I19" s="104"/>
      <c r="J19" s="3493"/>
      <c r="K19" s="3493"/>
      <c r="L19" s="3493"/>
    </row>
    <row r="20" spans="1:12" x14ac:dyDescent="0.2">
      <c r="A20" s="109" t="s">
        <v>49</v>
      </c>
      <c r="B20" s="108">
        <v>206340</v>
      </c>
      <c r="C20" s="374">
        <v>222850</v>
      </c>
      <c r="D20" s="359">
        <v>200180</v>
      </c>
      <c r="E20" s="359">
        <v>208590</v>
      </c>
      <c r="F20" s="359">
        <v>146910</v>
      </c>
      <c r="G20" s="103">
        <v>4.2012189029873115</v>
      </c>
      <c r="H20" s="180">
        <v>-30</v>
      </c>
      <c r="I20" s="104"/>
      <c r="J20" s="3512"/>
      <c r="K20" s="3509"/>
      <c r="L20" s="3504"/>
    </row>
    <row r="21" spans="1:12" x14ac:dyDescent="0.2">
      <c r="A21" s="109" t="s">
        <v>50</v>
      </c>
      <c r="B21" s="108">
        <v>147260</v>
      </c>
      <c r="C21" s="374">
        <v>141470</v>
      </c>
      <c r="D21" s="359">
        <v>110380</v>
      </c>
      <c r="E21" s="359">
        <v>78720</v>
      </c>
      <c r="F21" s="359">
        <v>42860</v>
      </c>
      <c r="G21" s="103">
        <v>-28.682732379054176</v>
      </c>
      <c r="H21" s="180">
        <v>-46</v>
      </c>
      <c r="I21" s="104"/>
      <c r="J21" s="3493"/>
      <c r="K21" s="3493"/>
      <c r="L21" s="3493"/>
    </row>
    <row r="22" spans="1:12" x14ac:dyDescent="0.2">
      <c r="A22" s="109" t="s">
        <v>51</v>
      </c>
      <c r="B22" s="108">
        <v>69230</v>
      </c>
      <c r="C22" s="374">
        <v>95370</v>
      </c>
      <c r="D22" s="359">
        <v>83930</v>
      </c>
      <c r="E22" s="359">
        <v>52390</v>
      </c>
      <c r="F22" s="359">
        <v>27730</v>
      </c>
      <c r="G22" s="103">
        <v>-37.578934826641245</v>
      </c>
      <c r="H22" s="180">
        <v>-47</v>
      </c>
      <c r="I22" s="104"/>
    </row>
    <row r="23" spans="1:12" x14ac:dyDescent="0.2">
      <c r="A23" s="109" t="s">
        <v>52</v>
      </c>
      <c r="B23" s="108">
        <v>57660</v>
      </c>
      <c r="C23" s="374">
        <v>49710</v>
      </c>
      <c r="D23" s="359">
        <v>50290</v>
      </c>
      <c r="E23" s="359">
        <v>35760</v>
      </c>
      <c r="F23" s="359">
        <v>26660</v>
      </c>
      <c r="G23" s="103">
        <v>-28.892423941141381</v>
      </c>
      <c r="H23" s="180">
        <v>-25</v>
      </c>
      <c r="I23" s="104"/>
    </row>
    <row r="24" spans="1:12" x14ac:dyDescent="0.2">
      <c r="A24" s="109" t="s">
        <v>53</v>
      </c>
      <c r="B24" s="108">
        <v>133450</v>
      </c>
      <c r="C24" s="374">
        <v>134420</v>
      </c>
      <c r="D24" s="359">
        <v>104330</v>
      </c>
      <c r="E24" s="359">
        <v>68240</v>
      </c>
      <c r="F24" s="359">
        <v>45510</v>
      </c>
      <c r="G24" s="103">
        <v>-34.592159493913542</v>
      </c>
      <c r="H24" s="180">
        <v>-33</v>
      </c>
      <c r="I24" s="104"/>
    </row>
    <row r="25" spans="1:12" x14ac:dyDescent="0.2">
      <c r="A25" s="109" t="s">
        <v>54</v>
      </c>
      <c r="B25" s="108">
        <v>82810</v>
      </c>
      <c r="C25" s="374">
        <v>65950</v>
      </c>
      <c r="D25" s="359">
        <v>65130</v>
      </c>
      <c r="E25" s="359">
        <v>67400</v>
      </c>
      <c r="F25" s="359">
        <v>55520</v>
      </c>
      <c r="G25" s="103">
        <v>3.4853370182711498</v>
      </c>
      <c r="H25" s="180">
        <v>-18</v>
      </c>
      <c r="I25" s="104"/>
    </row>
    <row r="26" spans="1:12" x14ac:dyDescent="0.2">
      <c r="A26" s="109" t="s">
        <v>55</v>
      </c>
      <c r="B26" s="108">
        <v>49150</v>
      </c>
      <c r="C26" s="374">
        <v>40230</v>
      </c>
      <c r="D26" s="359">
        <v>32990</v>
      </c>
      <c r="E26" s="359">
        <v>25450</v>
      </c>
      <c r="F26" s="359">
        <v>24730</v>
      </c>
      <c r="G26" s="103">
        <v>-22.855410730524401</v>
      </c>
      <c r="H26" s="180">
        <v>-3</v>
      </c>
      <c r="I26" s="104"/>
    </row>
    <row r="27" spans="1:12" x14ac:dyDescent="0.2">
      <c r="A27" s="109" t="s">
        <v>56</v>
      </c>
      <c r="B27" s="108">
        <v>82230</v>
      </c>
      <c r="C27" s="374">
        <v>102570</v>
      </c>
      <c r="D27" s="359">
        <v>89170</v>
      </c>
      <c r="E27" s="359">
        <v>100410</v>
      </c>
      <c r="F27" s="359">
        <v>69930</v>
      </c>
      <c r="G27" s="103">
        <v>12.605136256588539</v>
      </c>
      <c r="H27" s="180">
        <v>-30</v>
      </c>
      <c r="I27" s="104"/>
    </row>
    <row r="28" spans="1:12" x14ac:dyDescent="0.2">
      <c r="A28" s="109" t="s">
        <v>57</v>
      </c>
      <c r="B28" s="108">
        <v>138640</v>
      </c>
      <c r="C28" s="374">
        <v>148470</v>
      </c>
      <c r="D28" s="359">
        <v>106120</v>
      </c>
      <c r="E28" s="359">
        <v>105110</v>
      </c>
      <c r="F28" s="359">
        <v>86830</v>
      </c>
      <c r="G28" s="103">
        <v>-0.95175273275537131</v>
      </c>
      <c r="H28" s="180">
        <v>-17</v>
      </c>
      <c r="I28" s="104"/>
    </row>
    <row r="29" spans="1:12" x14ac:dyDescent="0.2">
      <c r="A29" s="109" t="s">
        <v>58</v>
      </c>
      <c r="B29" s="108">
        <v>233810</v>
      </c>
      <c r="C29" s="374">
        <v>227400</v>
      </c>
      <c r="D29" s="359">
        <v>156420</v>
      </c>
      <c r="E29" s="359">
        <v>109940</v>
      </c>
      <c r="F29" s="359">
        <v>72250</v>
      </c>
      <c r="G29" s="103">
        <v>-29.714870221199334</v>
      </c>
      <c r="H29" s="180">
        <v>-34</v>
      </c>
      <c r="I29" s="104"/>
    </row>
    <row r="30" spans="1:12" x14ac:dyDescent="0.2">
      <c r="A30" s="109" t="s">
        <v>59</v>
      </c>
      <c r="B30" s="108">
        <v>103880</v>
      </c>
      <c r="C30" s="374">
        <v>103500</v>
      </c>
      <c r="D30" s="359">
        <v>92410</v>
      </c>
      <c r="E30" s="359">
        <v>90510</v>
      </c>
      <c r="F30" s="359">
        <v>47620</v>
      </c>
      <c r="G30" s="103">
        <v>-2.0560545395519969</v>
      </c>
      <c r="H30" s="180">
        <v>-47</v>
      </c>
      <c r="I30" s="104"/>
    </row>
    <row r="31" spans="1:12" x14ac:dyDescent="0.2">
      <c r="A31" s="109" t="s">
        <v>60</v>
      </c>
      <c r="B31" s="108">
        <v>121240</v>
      </c>
      <c r="C31" s="374">
        <v>83850</v>
      </c>
      <c r="D31" s="359">
        <v>83200</v>
      </c>
      <c r="E31" s="359">
        <v>63720</v>
      </c>
      <c r="F31" s="359">
        <v>40250</v>
      </c>
      <c r="G31" s="103">
        <v>-23.41346153846154</v>
      </c>
      <c r="H31" s="180">
        <v>-37</v>
      </c>
      <c r="I31" s="104"/>
    </row>
    <row r="32" spans="1:12" x14ac:dyDescent="0.2">
      <c r="A32" s="109" t="s">
        <v>61</v>
      </c>
      <c r="B32" s="108">
        <v>108590</v>
      </c>
      <c r="C32" s="374">
        <v>116240</v>
      </c>
      <c r="D32" s="359">
        <v>95870</v>
      </c>
      <c r="E32" s="359">
        <v>99110</v>
      </c>
      <c r="F32" s="359">
        <v>63620</v>
      </c>
      <c r="G32" s="103">
        <v>3.3795765098570985</v>
      </c>
      <c r="H32" s="180">
        <v>-36</v>
      </c>
      <c r="I32" s="104"/>
    </row>
    <row r="33" spans="1:8" x14ac:dyDescent="0.2">
      <c r="A33" s="109" t="s">
        <v>62</v>
      </c>
      <c r="B33" s="108">
        <v>33920</v>
      </c>
      <c r="C33" s="374">
        <v>35840</v>
      </c>
      <c r="D33" s="359">
        <v>34390</v>
      </c>
      <c r="E33" s="359">
        <v>24830</v>
      </c>
      <c r="F33" s="359">
        <v>18890</v>
      </c>
      <c r="G33" s="103">
        <v>-27.798778714742657</v>
      </c>
      <c r="H33" s="180">
        <v>-24</v>
      </c>
    </row>
    <row r="34" spans="1:8" ht="14.25" customHeight="1" x14ac:dyDescent="0.2">
      <c r="A34" s="109" t="s">
        <v>63</v>
      </c>
      <c r="B34" s="108">
        <v>35170</v>
      </c>
      <c r="C34" s="374">
        <v>40150</v>
      </c>
      <c r="D34" s="359">
        <v>32600</v>
      </c>
      <c r="E34" s="359">
        <v>27710</v>
      </c>
      <c r="F34" s="359">
        <v>25100</v>
      </c>
      <c r="G34" s="103">
        <v>-15</v>
      </c>
      <c r="H34" s="180">
        <v>-9</v>
      </c>
    </row>
    <row r="35" spans="1:8" ht="14.25" customHeight="1" x14ac:dyDescent="0.2">
      <c r="A35" s="109" t="s">
        <v>64</v>
      </c>
      <c r="B35" s="108">
        <v>47730</v>
      </c>
      <c r="C35" s="374">
        <v>45630</v>
      </c>
      <c r="D35" s="359">
        <v>36480</v>
      </c>
      <c r="E35" s="359">
        <v>25090</v>
      </c>
      <c r="F35" s="359">
        <v>19360</v>
      </c>
      <c r="G35" s="103">
        <v>-31.222587719298247</v>
      </c>
      <c r="H35" s="180">
        <v>-23</v>
      </c>
    </row>
    <row r="36" spans="1:8" x14ac:dyDescent="0.2">
      <c r="A36" s="109" t="s">
        <v>65</v>
      </c>
      <c r="B36" s="108">
        <v>30680</v>
      </c>
      <c r="C36" s="374">
        <v>33540</v>
      </c>
      <c r="D36" s="359">
        <v>23900</v>
      </c>
      <c r="E36" s="359">
        <v>20470</v>
      </c>
      <c r="F36" s="359">
        <v>14240</v>
      </c>
      <c r="G36" s="103">
        <v>-14.351464435146443</v>
      </c>
      <c r="H36" s="180">
        <v>-30</v>
      </c>
    </row>
    <row r="37" spans="1:8" x14ac:dyDescent="0.2">
      <c r="A37" s="109" t="s">
        <v>66</v>
      </c>
      <c r="B37" s="108">
        <v>129630</v>
      </c>
      <c r="C37" s="374">
        <v>146960</v>
      </c>
      <c r="D37" s="359">
        <v>145740</v>
      </c>
      <c r="E37" s="359">
        <v>109940</v>
      </c>
      <c r="F37" s="359">
        <v>105640</v>
      </c>
      <c r="G37" s="103">
        <v>-24.564292575819955</v>
      </c>
      <c r="H37" s="180">
        <v>-4</v>
      </c>
    </row>
    <row r="38" spans="1:8" x14ac:dyDescent="0.2">
      <c r="A38" s="109" t="s">
        <v>67</v>
      </c>
      <c r="B38" s="108">
        <v>68500</v>
      </c>
      <c r="C38" s="374">
        <v>95330</v>
      </c>
      <c r="D38" s="359">
        <v>68760</v>
      </c>
      <c r="E38" s="359">
        <v>58440</v>
      </c>
      <c r="F38" s="359">
        <v>32610</v>
      </c>
      <c r="G38" s="103">
        <v>-15.008726003490402</v>
      </c>
      <c r="H38" s="180">
        <v>-44</v>
      </c>
    </row>
    <row r="39" spans="1:8" x14ac:dyDescent="0.2">
      <c r="A39" s="109" t="s">
        <v>68</v>
      </c>
      <c r="B39" s="108">
        <v>446500</v>
      </c>
      <c r="C39" s="374">
        <v>457590</v>
      </c>
      <c r="D39" s="359">
        <v>436080</v>
      </c>
      <c r="E39" s="359">
        <v>427610</v>
      </c>
      <c r="F39" s="359">
        <v>426210</v>
      </c>
      <c r="G39" s="103">
        <v>-1.9423041643735095</v>
      </c>
      <c r="H39" s="180">
        <v>0</v>
      </c>
    </row>
    <row r="40" spans="1:8" x14ac:dyDescent="0.2">
      <c r="A40" s="109" t="s">
        <v>69</v>
      </c>
      <c r="B40" s="108">
        <v>194250</v>
      </c>
      <c r="C40" s="374">
        <v>175250</v>
      </c>
      <c r="D40" s="359">
        <v>164450</v>
      </c>
      <c r="E40" s="359">
        <v>137600</v>
      </c>
      <c r="F40" s="359">
        <v>102470</v>
      </c>
      <c r="G40" s="103">
        <v>-16.327151109759804</v>
      </c>
      <c r="H40" s="180">
        <v>-26</v>
      </c>
    </row>
    <row r="41" spans="1:8" x14ac:dyDescent="0.2">
      <c r="A41" s="109" t="s">
        <v>70</v>
      </c>
      <c r="B41" s="108">
        <v>16010</v>
      </c>
      <c r="C41" s="374">
        <v>20210</v>
      </c>
      <c r="D41" s="359">
        <v>18580</v>
      </c>
      <c r="E41" s="359">
        <v>13670</v>
      </c>
      <c r="F41" s="359">
        <v>6060</v>
      </c>
      <c r="G41" s="103">
        <v>-26.426264800861144</v>
      </c>
      <c r="H41" s="180">
        <v>-56</v>
      </c>
    </row>
    <row r="42" spans="1:8" x14ac:dyDescent="0.2">
      <c r="A42" s="109" t="s">
        <v>71</v>
      </c>
      <c r="B42" s="108">
        <v>201040</v>
      </c>
      <c r="C42" s="374">
        <v>193440</v>
      </c>
      <c r="D42" s="359">
        <v>156880</v>
      </c>
      <c r="E42" s="359">
        <v>145850</v>
      </c>
      <c r="F42" s="359">
        <v>114280</v>
      </c>
      <c r="G42" s="103">
        <v>-7.0308516063233046</v>
      </c>
      <c r="H42" s="180">
        <v>-22</v>
      </c>
    </row>
    <row r="43" spans="1:8" x14ac:dyDescent="0.2">
      <c r="A43" s="109" t="s">
        <v>72</v>
      </c>
      <c r="B43" s="108">
        <v>95260</v>
      </c>
      <c r="C43" s="374">
        <v>102140</v>
      </c>
      <c r="D43" s="359">
        <v>109800</v>
      </c>
      <c r="E43" s="359">
        <v>88980</v>
      </c>
      <c r="F43" s="359">
        <v>67840</v>
      </c>
      <c r="G43" s="103">
        <v>-18.961748633879782</v>
      </c>
      <c r="H43" s="180">
        <v>-24</v>
      </c>
    </row>
    <row r="44" spans="1:8" x14ac:dyDescent="0.2">
      <c r="A44" s="109" t="s">
        <v>73</v>
      </c>
      <c r="B44" s="108">
        <v>123270</v>
      </c>
      <c r="C44" s="374">
        <v>147420</v>
      </c>
      <c r="D44" s="359">
        <v>131620</v>
      </c>
      <c r="E44" s="359">
        <v>109910</v>
      </c>
      <c r="F44" s="359">
        <v>66550</v>
      </c>
      <c r="G44" s="103">
        <v>-16.494453730436103</v>
      </c>
      <c r="H44" s="180">
        <v>-39</v>
      </c>
    </row>
    <row r="45" spans="1:8" x14ac:dyDescent="0.2">
      <c r="A45" s="109" t="s">
        <v>74</v>
      </c>
      <c r="B45" s="108">
        <v>293900</v>
      </c>
      <c r="C45" s="374">
        <v>294630</v>
      </c>
      <c r="D45" s="359">
        <v>263390</v>
      </c>
      <c r="E45" s="359">
        <v>226600</v>
      </c>
      <c r="F45" s="359">
        <v>152570</v>
      </c>
      <c r="G45" s="103">
        <v>-13.967880329549336</v>
      </c>
      <c r="H45" s="180">
        <v>-33</v>
      </c>
    </row>
    <row r="46" spans="1:8" x14ac:dyDescent="0.2">
      <c r="A46" s="109" t="s">
        <v>75</v>
      </c>
      <c r="B46" s="108">
        <v>16200</v>
      </c>
      <c r="C46" s="374">
        <v>20800</v>
      </c>
      <c r="D46" s="359">
        <v>23070</v>
      </c>
      <c r="E46" s="359">
        <v>30260</v>
      </c>
      <c r="F46" s="359">
        <v>26360</v>
      </c>
      <c r="G46" s="103">
        <v>31.166016471608149</v>
      </c>
      <c r="H46" s="180">
        <v>-13</v>
      </c>
    </row>
    <row r="47" spans="1:8" x14ac:dyDescent="0.2">
      <c r="A47" s="109" t="s">
        <v>76</v>
      </c>
      <c r="B47" s="108">
        <v>139070</v>
      </c>
      <c r="C47" s="374">
        <v>115470</v>
      </c>
      <c r="D47" s="359">
        <v>110060</v>
      </c>
      <c r="E47" s="359">
        <v>97960</v>
      </c>
      <c r="F47" s="359">
        <v>57380</v>
      </c>
      <c r="G47" s="103">
        <v>-10.994003270943121</v>
      </c>
      <c r="H47" s="180">
        <v>-41</v>
      </c>
    </row>
    <row r="48" spans="1:8" x14ac:dyDescent="0.2">
      <c r="A48" s="109" t="s">
        <v>77</v>
      </c>
      <c r="B48" s="108">
        <v>22950</v>
      </c>
      <c r="C48" s="374">
        <v>28070</v>
      </c>
      <c r="D48" s="359">
        <v>23070</v>
      </c>
      <c r="E48" s="359">
        <v>13790</v>
      </c>
      <c r="F48" s="359">
        <v>8000</v>
      </c>
      <c r="G48" s="103">
        <v>-40.225400953619413</v>
      </c>
      <c r="H48" s="180">
        <v>-42</v>
      </c>
    </row>
    <row r="49" spans="1:14" x14ac:dyDescent="0.2">
      <c r="A49" s="109" t="s">
        <v>78</v>
      </c>
      <c r="B49" s="108">
        <v>102870</v>
      </c>
      <c r="C49" s="374">
        <v>93750</v>
      </c>
      <c r="D49" s="359">
        <v>87740</v>
      </c>
      <c r="E49" s="359">
        <v>115120</v>
      </c>
      <c r="F49" s="359">
        <v>67380</v>
      </c>
      <c r="G49" s="103">
        <v>31.20583542284021</v>
      </c>
      <c r="H49" s="180">
        <v>-41</v>
      </c>
    </row>
    <row r="50" spans="1:14" x14ac:dyDescent="0.2">
      <c r="A50" s="109" t="s">
        <v>79</v>
      </c>
      <c r="B50" s="108">
        <v>540620</v>
      </c>
      <c r="C50" s="374">
        <v>473230</v>
      </c>
      <c r="D50" s="359">
        <v>431760</v>
      </c>
      <c r="E50" s="359">
        <v>411550</v>
      </c>
      <c r="F50" s="359">
        <v>290690</v>
      </c>
      <c r="G50" s="103">
        <v>-4.6808412080785624</v>
      </c>
      <c r="H50" s="180">
        <v>-29</v>
      </c>
    </row>
    <row r="51" spans="1:14" x14ac:dyDescent="0.2">
      <c r="A51" s="109" t="s">
        <v>80</v>
      </c>
      <c r="B51" s="108">
        <v>41660</v>
      </c>
      <c r="C51" s="374">
        <v>47340</v>
      </c>
      <c r="D51" s="359">
        <v>56390</v>
      </c>
      <c r="E51" s="359">
        <v>46410</v>
      </c>
      <c r="F51" s="359">
        <v>40500</v>
      </c>
      <c r="G51" s="103">
        <v>-17.698173435006208</v>
      </c>
      <c r="H51" s="180">
        <v>-13</v>
      </c>
    </row>
    <row r="52" spans="1:14" s="78" customFormat="1" x14ac:dyDescent="0.2">
      <c r="A52" s="109" t="s">
        <v>81</v>
      </c>
      <c r="B52" s="108">
        <v>20620</v>
      </c>
      <c r="C52" s="374">
        <v>27960</v>
      </c>
      <c r="D52" s="359">
        <v>17150</v>
      </c>
      <c r="E52" s="359">
        <v>18520</v>
      </c>
      <c r="F52" s="359">
        <v>17170</v>
      </c>
      <c r="G52" s="103">
        <v>7.9883381924198247</v>
      </c>
      <c r="H52" s="180">
        <v>-7</v>
      </c>
      <c r="J52" s="3498"/>
      <c r="K52" s="3498"/>
      <c r="L52" s="3498"/>
      <c r="M52" s="3498"/>
      <c r="N52" s="3498"/>
    </row>
    <row r="53" spans="1:14" ht="14.25" customHeight="1" x14ac:dyDescent="0.2">
      <c r="A53" s="109" t="s">
        <v>82</v>
      </c>
      <c r="B53" s="108">
        <v>97150</v>
      </c>
      <c r="C53" s="374">
        <v>103110</v>
      </c>
      <c r="D53" s="359">
        <v>95060</v>
      </c>
      <c r="E53" s="359">
        <v>92940</v>
      </c>
      <c r="F53" s="359">
        <v>51660</v>
      </c>
      <c r="G53" s="103">
        <v>-2.230170418682937</v>
      </c>
      <c r="H53" s="180">
        <v>-44</v>
      </c>
    </row>
    <row r="54" spans="1:14" ht="14.25" customHeight="1" x14ac:dyDescent="0.2">
      <c r="A54" s="109" t="s">
        <v>83</v>
      </c>
      <c r="B54" s="108">
        <v>168510</v>
      </c>
      <c r="C54" s="374">
        <v>238770</v>
      </c>
      <c r="D54" s="359">
        <v>162130</v>
      </c>
      <c r="E54" s="359">
        <v>130520</v>
      </c>
      <c r="F54" s="359">
        <v>134070</v>
      </c>
      <c r="G54" s="103">
        <v>-19.49670017886881</v>
      </c>
      <c r="H54" s="180">
        <v>3</v>
      </c>
    </row>
    <row r="55" spans="1:14" x14ac:dyDescent="0.2">
      <c r="A55" s="109" t="s">
        <v>84</v>
      </c>
      <c r="B55" s="108">
        <v>59400</v>
      </c>
      <c r="C55" s="374">
        <v>53740</v>
      </c>
      <c r="D55" s="359">
        <v>47940</v>
      </c>
      <c r="E55" s="359">
        <v>57300</v>
      </c>
      <c r="F55" s="359">
        <v>42460</v>
      </c>
      <c r="G55" s="103">
        <v>19.524405506883603</v>
      </c>
      <c r="H55" s="180">
        <v>-26</v>
      </c>
    </row>
    <row r="56" spans="1:14" x14ac:dyDescent="0.2">
      <c r="A56" s="109" t="s">
        <v>85</v>
      </c>
      <c r="B56" s="108">
        <v>93010</v>
      </c>
      <c r="C56" s="374">
        <v>120850</v>
      </c>
      <c r="D56" s="359">
        <v>114280</v>
      </c>
      <c r="E56" s="359">
        <v>82630</v>
      </c>
      <c r="F56" s="359">
        <v>51100</v>
      </c>
      <c r="G56" s="103">
        <v>-27.695134756737836</v>
      </c>
      <c r="H56" s="180">
        <v>-38</v>
      </c>
    </row>
    <row r="57" spans="1:14" ht="13.5" thickBot="1" x14ac:dyDescent="0.25">
      <c r="A57" s="3310" t="s">
        <v>86</v>
      </c>
      <c r="B57" s="362">
        <v>16770</v>
      </c>
      <c r="C57" s="3130">
        <v>18710</v>
      </c>
      <c r="D57" s="3311">
        <v>15690</v>
      </c>
      <c r="E57" s="3311">
        <v>12680</v>
      </c>
      <c r="F57" s="3311">
        <v>11530</v>
      </c>
      <c r="G57" s="1736">
        <v>-19.184193753983429</v>
      </c>
      <c r="H57" s="182">
        <v>-9</v>
      </c>
    </row>
    <row r="58" spans="1:14" ht="9" customHeight="1" x14ac:dyDescent="0.2">
      <c r="A58" s="3212"/>
      <c r="B58" s="3213"/>
      <c r="C58" s="3214"/>
      <c r="D58" s="3214"/>
      <c r="E58" s="3214"/>
      <c r="F58" s="3214"/>
      <c r="G58" s="3215"/>
      <c r="H58" s="3214"/>
    </row>
    <row r="59" spans="1:14" ht="11.25" customHeight="1" x14ac:dyDescent="0.2">
      <c r="A59" s="102"/>
      <c r="B59" s="3213"/>
      <c r="C59" s="3214"/>
      <c r="D59" s="3214"/>
      <c r="E59" s="3214"/>
      <c r="F59" s="3214"/>
      <c r="G59" s="3215"/>
      <c r="H59" s="3214"/>
    </row>
    <row r="60" spans="1:14" ht="6" customHeight="1" x14ac:dyDescent="0.2">
      <c r="A60" s="3211"/>
      <c r="B60" s="3211"/>
      <c r="C60" s="3211"/>
      <c r="D60" s="3211"/>
      <c r="E60" s="3211"/>
      <c r="F60" s="3211"/>
      <c r="G60" s="3211"/>
      <c r="H60" s="3211"/>
      <c r="I60" s="3211"/>
      <c r="J60" s="3513"/>
    </row>
  </sheetData>
  <sheetProtection algorithmName="SHA-512" hashValue="JYypzmty/FXOLKz3h9tiNZFSpWQKBBS8wqCj6CMWwKVXdMxL05mZs5hSYyDS/OV0PAizJSQmDO1hM+BBX+ofPg==" saltValue="ynj3LE7CtSZOhdYfX+If3A==" spinCount="100000" sheet="1" objects="1" scenarios="1"/>
  <mergeCells count="1">
    <mergeCell ref="A1:H2"/>
  </mergeCells>
  <pageMargins left="1" right="0.75" top="0.56999999999999995" bottom="0.42" header="0.43" footer="0.42"/>
  <pageSetup scale="80" orientation="portrait" horizontalDpi="4294967293"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CF2F3-3A42-47C7-A13F-802C17EEDA7E}">
  <dimension ref="A1:R3517"/>
  <sheetViews>
    <sheetView showGridLines="0" zoomScaleNormal="100" zoomScaleSheetLayoutView="100" workbookViewId="0">
      <selection activeCell="N57" sqref="N57"/>
    </sheetView>
  </sheetViews>
  <sheetFormatPr defaultColWidth="9.140625" defaultRowHeight="12.75" x14ac:dyDescent="0.2"/>
  <cols>
    <col min="1" max="1" width="22.7109375" style="91" customWidth="1"/>
    <col min="2" max="2" width="14" style="68" hidden="1" customWidth="1"/>
    <col min="3" max="3" width="14.28515625" style="69" hidden="1" customWidth="1"/>
    <col min="4" max="4" width="14" style="69" hidden="1" customWidth="1"/>
    <col min="5" max="5" width="14" style="69" customWidth="1"/>
    <col min="6" max="6" width="16.28515625" style="3241" customWidth="1"/>
    <col min="7" max="7" width="0.85546875" style="3236" customWidth="1"/>
    <col min="8" max="8" width="13" style="3246" customWidth="1"/>
    <col min="9" max="9" width="3.85546875" style="68" customWidth="1"/>
    <col min="10" max="10" width="11.85546875" style="67" customWidth="1"/>
    <col min="11" max="11" width="13" style="67" customWidth="1"/>
    <col min="12" max="12" width="12.7109375" style="67" customWidth="1"/>
    <col min="13" max="16384" width="9.140625" style="67"/>
  </cols>
  <sheetData>
    <row r="1" spans="1:18" ht="12.75" customHeight="1" x14ac:dyDescent="0.2">
      <c r="A1" s="3693" t="s">
        <v>252</v>
      </c>
      <c r="B1" s="3693"/>
      <c r="C1" s="3693"/>
      <c r="D1" s="3693"/>
      <c r="E1" s="3693"/>
      <c r="F1" s="3693"/>
      <c r="G1" s="3693"/>
      <c r="H1" s="3693"/>
      <c r="J1" s="113"/>
      <c r="K1" s="113"/>
      <c r="L1" s="113"/>
      <c r="M1" s="78"/>
      <c r="N1" s="78"/>
    </row>
    <row r="2" spans="1:18" ht="39" customHeight="1" thickBot="1" x14ac:dyDescent="0.25">
      <c r="A2" s="3694"/>
      <c r="B2" s="3694"/>
      <c r="C2" s="3694"/>
      <c r="D2" s="3694"/>
      <c r="E2" s="3694"/>
      <c r="F2" s="3694"/>
      <c r="G2" s="3694"/>
      <c r="H2" s="3694"/>
      <c r="J2" s="129"/>
      <c r="K2" s="129"/>
      <c r="L2" s="128"/>
      <c r="M2" s="78"/>
      <c r="N2" s="78"/>
    </row>
    <row r="3" spans="1:18" s="117" customFormat="1" ht="27.75" customHeight="1" thickBot="1" x14ac:dyDescent="0.3">
      <c r="A3" s="130" t="s">
        <v>91</v>
      </c>
      <c r="B3" s="90">
        <v>2001</v>
      </c>
      <c r="C3" s="90">
        <v>2006</v>
      </c>
      <c r="D3" s="90">
        <v>2010</v>
      </c>
      <c r="E3" s="89">
        <v>2015</v>
      </c>
      <c r="F3" s="90">
        <v>2020</v>
      </c>
      <c r="G3" s="3231"/>
      <c r="H3" s="3231" t="s">
        <v>140</v>
      </c>
      <c r="I3" s="146"/>
      <c r="J3" s="129"/>
      <c r="K3" s="129"/>
      <c r="L3" s="128"/>
      <c r="M3" s="144"/>
      <c r="N3" s="144"/>
    </row>
    <row r="4" spans="1:18" s="123" customFormat="1" ht="27" hidden="1" customHeight="1" x14ac:dyDescent="0.2">
      <c r="A4" s="122" t="s">
        <v>141</v>
      </c>
      <c r="B4" s="119"/>
      <c r="C4" s="127"/>
      <c r="D4" s="119"/>
      <c r="E4" s="126"/>
      <c r="F4" s="3237"/>
      <c r="G4" s="3232"/>
      <c r="H4" s="3186"/>
      <c r="I4" s="145"/>
      <c r="J4" s="125"/>
      <c r="K4" s="124"/>
      <c r="L4" s="627"/>
    </row>
    <row r="5" spans="1:18" s="117" customFormat="1" ht="27" hidden="1" customHeight="1" x14ac:dyDescent="0.25">
      <c r="A5" s="122" t="s">
        <v>142</v>
      </c>
      <c r="B5" s="121"/>
      <c r="C5" s="120"/>
      <c r="D5" s="119"/>
      <c r="E5" s="358"/>
      <c r="F5" s="3238"/>
      <c r="G5" s="3233"/>
      <c r="H5" s="3242"/>
      <c r="I5" s="145"/>
      <c r="J5" s="113"/>
      <c r="K5" s="113"/>
      <c r="L5" s="113"/>
      <c r="M5" s="144"/>
      <c r="N5" s="144"/>
    </row>
    <row r="6" spans="1:18" s="137" customFormat="1" ht="16.5" customHeight="1" x14ac:dyDescent="0.2">
      <c r="A6" s="143" t="s">
        <v>1</v>
      </c>
      <c r="B6" s="142"/>
      <c r="C6" s="141"/>
      <c r="D6" s="140"/>
      <c r="E6" s="363">
        <v>1196690</v>
      </c>
      <c r="F6" s="3239">
        <v>835690</v>
      </c>
      <c r="G6" s="3234"/>
      <c r="H6" s="3239">
        <v>-30</v>
      </c>
      <c r="I6" s="139"/>
      <c r="J6" s="112"/>
      <c r="K6" s="112"/>
      <c r="L6" s="112"/>
      <c r="M6" s="138"/>
      <c r="N6" s="138"/>
      <c r="O6" s="138"/>
      <c r="P6" s="138"/>
      <c r="Q6" s="138"/>
      <c r="R6" s="138"/>
    </row>
    <row r="7" spans="1:18" ht="15" customHeight="1" x14ac:dyDescent="0.2">
      <c r="A7" s="109" t="s">
        <v>37</v>
      </c>
      <c r="B7" s="134"/>
      <c r="C7" s="107"/>
      <c r="D7" s="114"/>
      <c r="E7" s="359">
        <v>20390</v>
      </c>
      <c r="F7" s="3240">
        <v>12400</v>
      </c>
      <c r="G7" s="3215"/>
      <c r="H7" s="3240">
        <v>-39</v>
      </c>
      <c r="I7" s="132"/>
      <c r="J7" s="113"/>
      <c r="K7" s="113"/>
      <c r="L7" s="113"/>
      <c r="M7" s="78"/>
      <c r="N7" s="78"/>
    </row>
    <row r="8" spans="1:18" x14ac:dyDescent="0.2">
      <c r="A8" s="109" t="s">
        <v>38</v>
      </c>
      <c r="B8" s="134"/>
      <c r="C8" s="107"/>
      <c r="D8" s="114"/>
      <c r="E8" s="359">
        <v>4480</v>
      </c>
      <c r="F8" s="3240">
        <v>4720</v>
      </c>
      <c r="G8" s="3215"/>
      <c r="H8" s="3240">
        <v>5</v>
      </c>
      <c r="I8" s="132"/>
      <c r="J8" s="136"/>
      <c r="K8" s="110"/>
      <c r="L8" s="627"/>
      <c r="M8" s="78"/>
      <c r="N8" s="78"/>
    </row>
    <row r="9" spans="1:18" x14ac:dyDescent="0.2">
      <c r="A9" s="109" t="s">
        <v>39</v>
      </c>
      <c r="B9" s="134"/>
      <c r="C9" s="107"/>
      <c r="D9" s="114"/>
      <c r="E9" s="359">
        <v>15880</v>
      </c>
      <c r="F9" s="3240">
        <v>14120</v>
      </c>
      <c r="G9" s="3215"/>
      <c r="H9" s="3240">
        <v>-11</v>
      </c>
      <c r="I9" s="132"/>
      <c r="J9" s="113"/>
      <c r="K9" s="113"/>
      <c r="L9" s="113"/>
      <c r="M9" s="78"/>
      <c r="N9" s="78"/>
    </row>
    <row r="10" spans="1:18" x14ac:dyDescent="0.2">
      <c r="A10" s="109" t="s">
        <v>40</v>
      </c>
      <c r="B10" s="134"/>
      <c r="C10" s="107"/>
      <c r="D10" s="114"/>
      <c r="E10" s="359">
        <v>10850</v>
      </c>
      <c r="F10" s="3240">
        <v>9890</v>
      </c>
      <c r="G10" s="3215"/>
      <c r="H10" s="3240">
        <v>-9</v>
      </c>
      <c r="I10" s="132"/>
      <c r="J10" s="113"/>
      <c r="K10" s="113"/>
      <c r="L10" s="113"/>
      <c r="M10" s="78"/>
      <c r="N10" s="78"/>
    </row>
    <row r="11" spans="1:18" x14ac:dyDescent="0.2">
      <c r="A11" s="109" t="s">
        <v>41</v>
      </c>
      <c r="B11" s="134"/>
      <c r="C11" s="107"/>
      <c r="D11" s="114"/>
      <c r="E11" s="359">
        <v>269830</v>
      </c>
      <c r="F11" s="3240">
        <v>186590</v>
      </c>
      <c r="G11" s="3215"/>
      <c r="H11" s="3240">
        <v>-31</v>
      </c>
      <c r="I11" s="132"/>
      <c r="J11" s="113"/>
      <c r="K11" s="113"/>
      <c r="L11" s="113"/>
      <c r="M11" s="78"/>
      <c r="N11" s="78"/>
    </row>
    <row r="12" spans="1:18" x14ac:dyDescent="0.2">
      <c r="A12" s="109" t="s">
        <v>42</v>
      </c>
      <c r="B12" s="134"/>
      <c r="C12" s="107"/>
      <c r="D12" s="114"/>
      <c r="E12" s="359">
        <v>27650</v>
      </c>
      <c r="F12" s="3240">
        <v>15270</v>
      </c>
      <c r="G12" s="3215"/>
      <c r="H12" s="3240">
        <v>-45</v>
      </c>
      <c r="I12" s="132"/>
      <c r="J12" s="135"/>
      <c r="K12" s="110"/>
      <c r="L12" s="627"/>
      <c r="M12" s="78"/>
      <c r="N12" s="78"/>
    </row>
    <row r="13" spans="1:18" x14ac:dyDescent="0.2">
      <c r="A13" s="109" t="s">
        <v>93</v>
      </c>
      <c r="B13" s="134"/>
      <c r="C13" s="107"/>
      <c r="D13" s="114"/>
      <c r="E13" s="359">
        <v>15370</v>
      </c>
      <c r="F13" s="3240">
        <v>11440</v>
      </c>
      <c r="G13" s="3215"/>
      <c r="H13" s="3240">
        <v>-26</v>
      </c>
      <c r="I13" s="132"/>
      <c r="J13" s="113"/>
      <c r="K13" s="113"/>
      <c r="L13" s="113"/>
      <c r="M13" s="78"/>
      <c r="N13" s="78"/>
    </row>
    <row r="14" spans="1:18" x14ac:dyDescent="0.2">
      <c r="A14" s="109" t="s">
        <v>43</v>
      </c>
      <c r="B14" s="134"/>
      <c r="C14" s="107"/>
      <c r="D14" s="114"/>
      <c r="E14" s="359">
        <v>4470</v>
      </c>
      <c r="F14" s="3240">
        <v>3760</v>
      </c>
      <c r="G14" s="3215"/>
      <c r="H14" s="3240">
        <v>-16</v>
      </c>
      <c r="I14" s="132"/>
      <c r="J14" s="112"/>
      <c r="K14" s="112"/>
      <c r="L14" s="111"/>
      <c r="M14" s="78"/>
      <c r="N14" s="78"/>
    </row>
    <row r="15" spans="1:18" ht="14.25" customHeight="1" x14ac:dyDescent="0.2">
      <c r="A15" s="109" t="s">
        <v>44</v>
      </c>
      <c r="B15" s="134"/>
      <c r="C15" s="107"/>
      <c r="D15" s="114"/>
      <c r="E15" s="359">
        <v>5850</v>
      </c>
      <c r="F15" s="3240">
        <v>10420</v>
      </c>
      <c r="G15" s="3215"/>
      <c r="H15" s="3240">
        <v>78</v>
      </c>
      <c r="I15" s="132"/>
      <c r="J15" s="78"/>
      <c r="K15" s="78"/>
      <c r="L15" s="70"/>
      <c r="M15" s="78"/>
      <c r="N15" s="78"/>
    </row>
    <row r="16" spans="1:18" ht="14.25" customHeight="1" x14ac:dyDescent="0.2">
      <c r="A16" s="109" t="s">
        <v>45</v>
      </c>
      <c r="B16" s="134"/>
      <c r="C16" s="107"/>
      <c r="D16" s="114"/>
      <c r="E16" s="359">
        <v>47350</v>
      </c>
      <c r="F16" s="3240">
        <v>35450</v>
      </c>
      <c r="G16" s="3215"/>
      <c r="H16" s="3240">
        <v>-25</v>
      </c>
      <c r="I16" s="132"/>
      <c r="J16" s="78"/>
      <c r="K16" s="78"/>
      <c r="L16" s="78"/>
      <c r="M16" s="78"/>
      <c r="N16" s="78"/>
    </row>
    <row r="17" spans="1:14" x14ac:dyDescent="0.2">
      <c r="A17" s="109" t="s">
        <v>46</v>
      </c>
      <c r="B17" s="134"/>
      <c r="C17" s="107"/>
      <c r="D17" s="114"/>
      <c r="E17" s="359">
        <v>32600</v>
      </c>
      <c r="F17" s="3240">
        <v>29170</v>
      </c>
      <c r="G17" s="3215"/>
      <c r="H17" s="3240">
        <v>-11</v>
      </c>
      <c r="I17" s="132"/>
      <c r="J17" s="78"/>
      <c r="K17" s="78"/>
      <c r="L17" s="78"/>
      <c r="M17" s="78"/>
      <c r="N17" s="78"/>
    </row>
    <row r="18" spans="1:14" x14ac:dyDescent="0.2">
      <c r="A18" s="109" t="s">
        <v>47</v>
      </c>
      <c r="B18" s="134"/>
      <c r="C18" s="107"/>
      <c r="D18" s="114"/>
      <c r="E18" s="359">
        <v>3670</v>
      </c>
      <c r="F18" s="3240">
        <v>2360</v>
      </c>
      <c r="G18" s="3215"/>
      <c r="H18" s="3240">
        <v>-36</v>
      </c>
      <c r="I18" s="132"/>
      <c r="J18" s="78"/>
      <c r="K18" s="78"/>
      <c r="L18" s="78"/>
      <c r="M18" s="78"/>
      <c r="N18" s="78"/>
    </row>
    <row r="19" spans="1:14" x14ac:dyDescent="0.2">
      <c r="A19" s="109" t="s">
        <v>48</v>
      </c>
      <c r="B19" s="134"/>
      <c r="C19" s="107"/>
      <c r="D19" s="114"/>
      <c r="E19" s="359">
        <v>4820</v>
      </c>
      <c r="F19" s="3240">
        <v>4860</v>
      </c>
      <c r="G19" s="3215"/>
      <c r="H19" s="3240">
        <v>1</v>
      </c>
      <c r="I19" s="132"/>
    </row>
    <row r="20" spans="1:14" x14ac:dyDescent="0.2">
      <c r="A20" s="109" t="s">
        <v>49</v>
      </c>
      <c r="B20" s="134"/>
      <c r="C20" s="107"/>
      <c r="D20" s="114"/>
      <c r="E20" s="359">
        <v>42080</v>
      </c>
      <c r="F20" s="3240">
        <v>30790</v>
      </c>
      <c r="G20" s="3215"/>
      <c r="H20" s="3240">
        <v>-27</v>
      </c>
      <c r="I20" s="132"/>
    </row>
    <row r="21" spans="1:14" x14ac:dyDescent="0.2">
      <c r="A21" s="109" t="s">
        <v>50</v>
      </c>
      <c r="B21" s="134"/>
      <c r="C21" s="107"/>
      <c r="D21" s="114"/>
      <c r="E21" s="359">
        <v>16000</v>
      </c>
      <c r="F21" s="3240">
        <v>8980</v>
      </c>
      <c r="G21" s="3215"/>
      <c r="H21" s="3240">
        <v>-44</v>
      </c>
      <c r="I21" s="132"/>
    </row>
    <row r="22" spans="1:14" x14ac:dyDescent="0.2">
      <c r="A22" s="109" t="s">
        <v>51</v>
      </c>
      <c r="B22" s="134"/>
      <c r="C22" s="107"/>
      <c r="D22" s="114"/>
      <c r="E22" s="359">
        <v>11060</v>
      </c>
      <c r="F22" s="3240">
        <v>5410</v>
      </c>
      <c r="G22" s="3215"/>
      <c r="H22" s="3240">
        <v>-51</v>
      </c>
      <c r="I22" s="132"/>
    </row>
    <row r="23" spans="1:14" x14ac:dyDescent="0.2">
      <c r="A23" s="109" t="s">
        <v>52</v>
      </c>
      <c r="B23" s="134"/>
      <c r="C23" s="107"/>
      <c r="D23" s="114"/>
      <c r="E23" s="359">
        <v>6660</v>
      </c>
      <c r="F23" s="3240">
        <v>5500</v>
      </c>
      <c r="G23" s="3215"/>
      <c r="H23" s="3240">
        <v>-17</v>
      </c>
      <c r="I23" s="132"/>
    </row>
    <row r="24" spans="1:14" x14ac:dyDescent="0.2">
      <c r="A24" s="109" t="s">
        <v>53</v>
      </c>
      <c r="B24" s="134"/>
      <c r="C24" s="107"/>
      <c r="D24" s="114"/>
      <c r="E24" s="359">
        <v>15040</v>
      </c>
      <c r="F24" s="3240">
        <v>10640</v>
      </c>
      <c r="G24" s="3215"/>
      <c r="H24" s="3240">
        <v>-29</v>
      </c>
      <c r="I24" s="132"/>
    </row>
    <row r="25" spans="1:14" x14ac:dyDescent="0.2">
      <c r="A25" s="109" t="s">
        <v>54</v>
      </c>
      <c r="B25" s="134"/>
      <c r="C25" s="107"/>
      <c r="D25" s="114"/>
      <c r="E25" s="359">
        <v>13930</v>
      </c>
      <c r="F25" s="3240">
        <v>10110</v>
      </c>
      <c r="G25" s="3215"/>
      <c r="H25" s="3240">
        <v>-27</v>
      </c>
      <c r="I25" s="132"/>
    </row>
    <row r="26" spans="1:14" x14ac:dyDescent="0.2">
      <c r="A26" s="109" t="s">
        <v>55</v>
      </c>
      <c r="B26" s="134"/>
      <c r="C26" s="107"/>
      <c r="D26" s="114"/>
      <c r="E26" s="359">
        <v>5630</v>
      </c>
      <c r="F26" s="3240">
        <v>4750</v>
      </c>
      <c r="G26" s="3215"/>
      <c r="H26" s="3240">
        <v>-16</v>
      </c>
      <c r="I26" s="132"/>
    </row>
    <row r="27" spans="1:14" x14ac:dyDescent="0.2">
      <c r="A27" s="109" t="s">
        <v>56</v>
      </c>
      <c r="B27" s="134"/>
      <c r="C27" s="107"/>
      <c r="D27" s="114"/>
      <c r="E27" s="359">
        <v>19970</v>
      </c>
      <c r="F27" s="3240">
        <v>11130</v>
      </c>
      <c r="G27" s="3215"/>
      <c r="H27" s="3240">
        <v>-44</v>
      </c>
      <c r="I27" s="132"/>
    </row>
    <row r="28" spans="1:14" x14ac:dyDescent="0.2">
      <c r="A28" s="109" t="s">
        <v>57</v>
      </c>
      <c r="B28" s="134"/>
      <c r="C28" s="107"/>
      <c r="D28" s="114"/>
      <c r="E28" s="359">
        <v>21340</v>
      </c>
      <c r="F28" s="3240">
        <v>17010</v>
      </c>
      <c r="G28" s="3215"/>
      <c r="H28" s="3240">
        <v>-20</v>
      </c>
      <c r="I28" s="132"/>
    </row>
    <row r="29" spans="1:14" x14ac:dyDescent="0.2">
      <c r="A29" s="109" t="s">
        <v>58</v>
      </c>
      <c r="B29" s="134"/>
      <c r="C29" s="107"/>
      <c r="D29" s="114"/>
      <c r="E29" s="359">
        <v>22600</v>
      </c>
      <c r="F29" s="3240">
        <v>15140</v>
      </c>
      <c r="G29" s="3215"/>
      <c r="H29" s="3240">
        <v>-33</v>
      </c>
      <c r="I29" s="132"/>
    </row>
    <row r="30" spans="1:14" x14ac:dyDescent="0.2">
      <c r="A30" s="109" t="s">
        <v>59</v>
      </c>
      <c r="B30" s="134"/>
      <c r="C30" s="107"/>
      <c r="D30" s="114"/>
      <c r="E30" s="359">
        <v>17970</v>
      </c>
      <c r="F30" s="3240">
        <v>10230</v>
      </c>
      <c r="G30" s="3215"/>
      <c r="H30" s="3240">
        <v>-43</v>
      </c>
      <c r="I30" s="132"/>
    </row>
    <row r="31" spans="1:14" x14ac:dyDescent="0.2">
      <c r="A31" s="109" t="s">
        <v>60</v>
      </c>
      <c r="B31" s="134"/>
      <c r="C31" s="107"/>
      <c r="D31" s="114"/>
      <c r="E31" s="359">
        <v>15110</v>
      </c>
      <c r="F31" s="3240">
        <v>8520</v>
      </c>
      <c r="G31" s="3215"/>
      <c r="H31" s="3240">
        <v>-44</v>
      </c>
      <c r="I31" s="132"/>
    </row>
    <row r="32" spans="1:14" x14ac:dyDescent="0.2">
      <c r="A32" s="109" t="s">
        <v>61</v>
      </c>
      <c r="B32" s="134"/>
      <c r="C32" s="107"/>
      <c r="D32" s="114"/>
      <c r="E32" s="359">
        <v>21660</v>
      </c>
      <c r="F32" s="3240">
        <v>14140</v>
      </c>
      <c r="G32" s="3215"/>
      <c r="H32" s="3240">
        <v>-35</v>
      </c>
      <c r="I32" s="132"/>
    </row>
    <row r="33" spans="1:9" x14ac:dyDescent="0.2">
      <c r="A33" s="109" t="s">
        <v>62</v>
      </c>
      <c r="B33" s="134"/>
      <c r="C33" s="107"/>
      <c r="D33" s="114"/>
      <c r="E33" s="359">
        <v>5800</v>
      </c>
      <c r="F33" s="3240">
        <v>3930</v>
      </c>
      <c r="G33" s="3215"/>
      <c r="H33" s="3240">
        <v>-32</v>
      </c>
      <c r="I33" s="132"/>
    </row>
    <row r="34" spans="1:9" ht="14.25" customHeight="1" x14ac:dyDescent="0.2">
      <c r="A34" s="109" t="s">
        <v>63</v>
      </c>
      <c r="B34" s="134"/>
      <c r="C34" s="107"/>
      <c r="D34" s="114"/>
      <c r="E34" s="359">
        <v>4390</v>
      </c>
      <c r="F34" s="3240">
        <v>4540</v>
      </c>
      <c r="G34" s="3215"/>
      <c r="H34" s="3240">
        <v>3</v>
      </c>
      <c r="I34" s="132"/>
    </row>
    <row r="35" spans="1:9" ht="14.25" customHeight="1" x14ac:dyDescent="0.2">
      <c r="A35" s="109" t="s">
        <v>64</v>
      </c>
      <c r="B35" s="134"/>
      <c r="C35" s="107"/>
      <c r="D35" s="114"/>
      <c r="E35" s="359">
        <v>4630</v>
      </c>
      <c r="F35" s="3240">
        <v>3570</v>
      </c>
      <c r="G35" s="3215"/>
      <c r="H35" s="3240">
        <v>-23</v>
      </c>
      <c r="I35" s="132"/>
    </row>
    <row r="36" spans="1:9" x14ac:dyDescent="0.2">
      <c r="A36" s="109" t="s">
        <v>65</v>
      </c>
      <c r="B36" s="134"/>
      <c r="C36" s="107"/>
      <c r="D36" s="114"/>
      <c r="E36" s="359">
        <v>4230</v>
      </c>
      <c r="F36" s="3240">
        <v>2680</v>
      </c>
      <c r="G36" s="3215"/>
      <c r="H36" s="3240">
        <v>-37</v>
      </c>
      <c r="I36" s="132"/>
    </row>
    <row r="37" spans="1:9" x14ac:dyDescent="0.2">
      <c r="A37" s="109" t="s">
        <v>66</v>
      </c>
      <c r="B37" s="134"/>
      <c r="C37" s="107"/>
      <c r="D37" s="114"/>
      <c r="E37" s="359">
        <v>16880</v>
      </c>
      <c r="F37" s="3240">
        <v>9760</v>
      </c>
      <c r="G37" s="3215"/>
      <c r="H37" s="3240">
        <v>-42</v>
      </c>
      <c r="I37" s="132"/>
    </row>
    <row r="38" spans="1:9" x14ac:dyDescent="0.2">
      <c r="A38" s="109" t="s">
        <v>67</v>
      </c>
      <c r="B38" s="134"/>
      <c r="C38" s="107"/>
      <c r="D38" s="114"/>
      <c r="E38" s="359">
        <v>12150</v>
      </c>
      <c r="F38" s="3240">
        <v>5090</v>
      </c>
      <c r="G38" s="3215"/>
      <c r="H38" s="3240">
        <v>-58</v>
      </c>
      <c r="I38" s="132"/>
    </row>
    <row r="39" spans="1:9" x14ac:dyDescent="0.2">
      <c r="A39" s="109" t="s">
        <v>68</v>
      </c>
      <c r="B39" s="134"/>
      <c r="C39" s="107"/>
      <c r="D39" s="114"/>
      <c r="E39" s="359">
        <v>85790</v>
      </c>
      <c r="F39" s="3240">
        <v>72800</v>
      </c>
      <c r="G39" s="3215"/>
      <c r="H39" s="3240">
        <v>-15</v>
      </c>
      <c r="I39" s="132"/>
    </row>
    <row r="40" spans="1:9" x14ac:dyDescent="0.2">
      <c r="A40" s="109" t="s">
        <v>69</v>
      </c>
      <c r="B40" s="134"/>
      <c r="C40" s="107"/>
      <c r="D40" s="114"/>
      <c r="E40" s="359">
        <v>20930</v>
      </c>
      <c r="F40" s="3240">
        <v>15290</v>
      </c>
      <c r="G40" s="3215"/>
      <c r="H40" s="3240">
        <v>-27</v>
      </c>
      <c r="I40" s="132"/>
    </row>
    <row r="41" spans="1:9" x14ac:dyDescent="0.2">
      <c r="A41" s="109" t="s">
        <v>70</v>
      </c>
      <c r="B41" s="134"/>
      <c r="C41" s="107"/>
      <c r="D41" s="114"/>
      <c r="E41" s="359">
        <v>2650</v>
      </c>
      <c r="F41" s="3240">
        <v>1240</v>
      </c>
      <c r="G41" s="3215"/>
      <c r="H41" s="3240">
        <v>-53</v>
      </c>
      <c r="I41" s="132"/>
    </row>
    <row r="42" spans="1:9" x14ac:dyDescent="0.2">
      <c r="A42" s="109" t="s">
        <v>71</v>
      </c>
      <c r="B42" s="134"/>
      <c r="C42" s="107"/>
      <c r="D42" s="114"/>
      <c r="E42" s="359">
        <v>34480</v>
      </c>
      <c r="F42" s="3240">
        <v>24520</v>
      </c>
      <c r="G42" s="3215"/>
      <c r="H42" s="3240">
        <v>-29</v>
      </c>
      <c r="I42" s="132"/>
    </row>
    <row r="43" spans="1:9" x14ac:dyDescent="0.2">
      <c r="A43" s="109" t="s">
        <v>72</v>
      </c>
      <c r="B43" s="134"/>
      <c r="C43" s="107"/>
      <c r="D43" s="114"/>
      <c r="E43" s="359">
        <v>21460</v>
      </c>
      <c r="F43" s="3240">
        <v>14720</v>
      </c>
      <c r="G43" s="3215"/>
      <c r="H43" s="3240">
        <v>-31</v>
      </c>
      <c r="I43" s="132"/>
    </row>
    <row r="44" spans="1:9" x14ac:dyDescent="0.2">
      <c r="A44" s="109" t="s">
        <v>73</v>
      </c>
      <c r="B44" s="134"/>
      <c r="C44" s="107"/>
      <c r="D44" s="114"/>
      <c r="E44" s="359">
        <v>20900</v>
      </c>
      <c r="F44" s="3240">
        <v>14210</v>
      </c>
      <c r="G44" s="3215"/>
      <c r="H44" s="3240">
        <v>-32</v>
      </c>
      <c r="I44" s="132"/>
    </row>
    <row r="45" spans="1:9" x14ac:dyDescent="0.2">
      <c r="A45" s="109" t="s">
        <v>74</v>
      </c>
      <c r="B45" s="134"/>
      <c r="C45" s="107"/>
      <c r="D45" s="114"/>
      <c r="E45" s="359">
        <v>47990</v>
      </c>
      <c r="F45" s="3240">
        <v>28460</v>
      </c>
      <c r="G45" s="3215"/>
      <c r="H45" s="3240">
        <v>-41</v>
      </c>
      <c r="I45" s="132"/>
    </row>
    <row r="46" spans="1:9" x14ac:dyDescent="0.2">
      <c r="A46" s="109" t="s">
        <v>75</v>
      </c>
      <c r="B46" s="134"/>
      <c r="C46" s="107"/>
      <c r="D46" s="114"/>
      <c r="E46" s="359">
        <v>5090</v>
      </c>
      <c r="F46" s="3240">
        <v>4750</v>
      </c>
      <c r="G46" s="3215"/>
      <c r="H46" s="3240">
        <v>-7</v>
      </c>
      <c r="I46" s="132"/>
    </row>
    <row r="47" spans="1:9" x14ac:dyDescent="0.2">
      <c r="A47" s="109" t="s">
        <v>76</v>
      </c>
      <c r="B47" s="134"/>
      <c r="C47" s="107"/>
      <c r="D47" s="114"/>
      <c r="E47" s="359">
        <v>17730</v>
      </c>
      <c r="F47" s="3240">
        <v>10650</v>
      </c>
      <c r="G47" s="3215"/>
      <c r="H47" s="3240">
        <v>-40</v>
      </c>
      <c r="I47" s="132"/>
    </row>
    <row r="48" spans="1:9" x14ac:dyDescent="0.2">
      <c r="A48" s="109" t="s">
        <v>77</v>
      </c>
      <c r="B48" s="134"/>
      <c r="C48" s="107"/>
      <c r="D48" s="114"/>
      <c r="E48" s="359">
        <v>3250</v>
      </c>
      <c r="F48" s="3240">
        <v>1580</v>
      </c>
      <c r="G48" s="3215"/>
      <c r="H48" s="3240">
        <v>-51</v>
      </c>
      <c r="I48" s="132"/>
    </row>
    <row r="49" spans="1:9" x14ac:dyDescent="0.2">
      <c r="A49" s="109" t="s">
        <v>78</v>
      </c>
      <c r="B49" s="134"/>
      <c r="C49" s="107"/>
      <c r="D49" s="114"/>
      <c r="E49" s="359">
        <v>22210</v>
      </c>
      <c r="F49" s="3240">
        <v>14720</v>
      </c>
      <c r="G49" s="3215"/>
      <c r="H49" s="3240">
        <v>-34</v>
      </c>
      <c r="I49" s="132"/>
    </row>
    <row r="50" spans="1:9" x14ac:dyDescent="0.2">
      <c r="A50" s="109" t="s">
        <v>79</v>
      </c>
      <c r="B50" s="134"/>
      <c r="C50" s="107"/>
      <c r="D50" s="114"/>
      <c r="E50" s="359">
        <v>80810</v>
      </c>
      <c r="F50" s="3240">
        <v>40170</v>
      </c>
      <c r="G50" s="3215"/>
      <c r="H50" s="3240">
        <v>-50</v>
      </c>
      <c r="I50" s="132"/>
    </row>
    <row r="51" spans="1:9" x14ac:dyDescent="0.2">
      <c r="A51" s="109" t="s">
        <v>80</v>
      </c>
      <c r="B51" s="134"/>
      <c r="C51" s="107"/>
      <c r="D51" s="114"/>
      <c r="E51" s="359">
        <v>11320</v>
      </c>
      <c r="F51" s="3240">
        <v>7050</v>
      </c>
      <c r="G51" s="3215"/>
      <c r="H51" s="3240">
        <v>-38</v>
      </c>
      <c r="I51" s="132"/>
    </row>
    <row r="52" spans="1:9" s="78" customFormat="1" x14ac:dyDescent="0.2">
      <c r="A52" s="109" t="s">
        <v>81</v>
      </c>
      <c r="B52" s="134"/>
      <c r="C52" s="107"/>
      <c r="D52" s="114"/>
      <c r="E52" s="359">
        <v>3750</v>
      </c>
      <c r="F52" s="3240">
        <v>3440</v>
      </c>
      <c r="G52" s="3215"/>
      <c r="H52" s="3240">
        <v>-8</v>
      </c>
      <c r="I52" s="132"/>
    </row>
    <row r="53" spans="1:9" ht="14.25" customHeight="1" x14ac:dyDescent="0.2">
      <c r="A53" s="109" t="s">
        <v>82</v>
      </c>
      <c r="B53" s="134"/>
      <c r="C53" s="107"/>
      <c r="D53" s="114"/>
      <c r="E53" s="359">
        <v>18050</v>
      </c>
      <c r="F53" s="3240">
        <v>7680</v>
      </c>
      <c r="G53" s="3215"/>
      <c r="H53" s="3240">
        <v>-57</v>
      </c>
      <c r="I53" s="132"/>
    </row>
    <row r="54" spans="1:9" ht="14.25" customHeight="1" x14ac:dyDescent="0.2">
      <c r="A54" s="109" t="s">
        <v>83</v>
      </c>
      <c r="B54" s="134"/>
      <c r="C54" s="107"/>
      <c r="D54" s="114"/>
      <c r="E54" s="359">
        <v>24500</v>
      </c>
      <c r="F54" s="3240">
        <v>27750</v>
      </c>
      <c r="G54" s="3215"/>
      <c r="H54" s="3240">
        <v>13</v>
      </c>
      <c r="I54" s="132"/>
    </row>
    <row r="55" spans="1:9" x14ac:dyDescent="0.2">
      <c r="A55" s="109" t="s">
        <v>84</v>
      </c>
      <c r="B55" s="134"/>
      <c r="C55" s="107"/>
      <c r="D55" s="114"/>
      <c r="E55" s="359">
        <v>13050</v>
      </c>
      <c r="F55" s="3240">
        <v>9760</v>
      </c>
      <c r="G55" s="3215"/>
      <c r="H55" s="3240">
        <v>-25</v>
      </c>
      <c r="I55" s="132"/>
    </row>
    <row r="56" spans="1:9" x14ac:dyDescent="0.2">
      <c r="A56" s="109" t="s">
        <v>85</v>
      </c>
      <c r="B56" s="134"/>
      <c r="C56" s="107"/>
      <c r="D56" s="114"/>
      <c r="E56" s="359">
        <v>19320</v>
      </c>
      <c r="F56" s="3240">
        <v>11910</v>
      </c>
      <c r="G56" s="3215"/>
      <c r="H56" s="3240">
        <v>-38</v>
      </c>
      <c r="I56" s="132"/>
    </row>
    <row r="57" spans="1:9" ht="13.5" thickBot="1" x14ac:dyDescent="0.25">
      <c r="A57" s="3310" t="s">
        <v>86</v>
      </c>
      <c r="B57" s="3155"/>
      <c r="C57" s="3312"/>
      <c r="D57" s="3313"/>
      <c r="E57" s="3311">
        <v>3060</v>
      </c>
      <c r="F57" s="3311">
        <v>2660</v>
      </c>
      <c r="G57" s="1736"/>
      <c r="H57" s="3311">
        <v>-13</v>
      </c>
      <c r="I57" s="132"/>
    </row>
    <row r="58" spans="1:9" ht="9" customHeight="1" x14ac:dyDescent="0.2">
      <c r="A58" s="102"/>
      <c r="B58" s="101"/>
      <c r="C58" s="81"/>
      <c r="D58" s="81"/>
      <c r="E58" s="81"/>
      <c r="F58" s="3214"/>
      <c r="G58" s="3214"/>
      <c r="H58" s="3243"/>
    </row>
    <row r="59" spans="1:9" ht="15" customHeight="1" x14ac:dyDescent="0.2">
      <c r="A59" s="3212"/>
      <c r="B59" s="3213"/>
      <c r="C59" s="3214"/>
      <c r="D59" s="3214"/>
      <c r="E59" s="3214"/>
      <c r="F59" s="3214"/>
      <c r="G59" s="3214"/>
      <c r="H59" s="3243"/>
    </row>
    <row r="60" spans="1:9" ht="6" customHeight="1" x14ac:dyDescent="0.2">
      <c r="A60" s="3695"/>
      <c r="B60" s="3695"/>
      <c r="C60" s="3695"/>
      <c r="D60" s="3695"/>
      <c r="E60" s="3695"/>
      <c r="F60" s="3695"/>
      <c r="G60" s="3695"/>
      <c r="H60" s="3695"/>
    </row>
    <row r="61" spans="1:9" x14ac:dyDescent="0.2">
      <c r="A61" s="102"/>
      <c r="B61" s="101"/>
      <c r="C61" s="98"/>
      <c r="D61" s="97"/>
      <c r="E61" s="81"/>
      <c r="F61" s="3214"/>
      <c r="G61" s="3214"/>
      <c r="H61" s="3244"/>
    </row>
    <row r="62" spans="1:9" x14ac:dyDescent="0.2">
      <c r="A62" s="102"/>
      <c r="B62" s="101"/>
      <c r="C62" s="98"/>
      <c r="D62" s="97"/>
      <c r="E62" s="81"/>
      <c r="F62" s="3214"/>
      <c r="G62" s="3214"/>
      <c r="H62" s="3244"/>
    </row>
    <row r="63" spans="1:9" x14ac:dyDescent="0.2">
      <c r="A63" s="102"/>
      <c r="B63" s="101"/>
      <c r="C63" s="98"/>
      <c r="D63" s="97"/>
      <c r="E63" s="81"/>
      <c r="F63" s="3214"/>
      <c r="G63" s="3214"/>
      <c r="H63" s="3244"/>
    </row>
    <row r="64" spans="1:9" x14ac:dyDescent="0.2">
      <c r="A64" s="131"/>
      <c r="B64" s="101"/>
      <c r="C64" s="98"/>
      <c r="D64" s="97"/>
      <c r="E64" s="81"/>
      <c r="F64" s="3214"/>
      <c r="G64" s="3214"/>
      <c r="H64" s="3244"/>
    </row>
    <row r="65" spans="1:8" x14ac:dyDescent="0.2">
      <c r="A65" s="102"/>
      <c r="B65" s="101"/>
      <c r="C65" s="98"/>
      <c r="D65" s="97"/>
      <c r="E65" s="81"/>
      <c r="F65" s="3214"/>
      <c r="G65" s="3214"/>
      <c r="H65" s="3244"/>
    </row>
    <row r="66" spans="1:8" x14ac:dyDescent="0.2">
      <c r="A66" s="102"/>
      <c r="B66" s="101"/>
      <c r="C66" s="98"/>
      <c r="D66" s="97"/>
      <c r="E66" s="81"/>
      <c r="F66" s="3214"/>
      <c r="G66" s="3214"/>
      <c r="H66" s="3244"/>
    </row>
    <row r="67" spans="1:8" x14ac:dyDescent="0.2">
      <c r="A67" s="100"/>
      <c r="B67" s="99"/>
      <c r="C67" s="98"/>
      <c r="D67" s="97"/>
      <c r="E67" s="81"/>
      <c r="F67" s="3214"/>
      <c r="G67" s="3214"/>
      <c r="H67" s="3244"/>
    </row>
    <row r="68" spans="1:8" x14ac:dyDescent="0.2">
      <c r="A68" s="100"/>
      <c r="B68" s="99"/>
      <c r="C68" s="98"/>
      <c r="D68" s="97"/>
      <c r="E68" s="81"/>
      <c r="F68" s="3214"/>
      <c r="G68" s="3214"/>
      <c r="H68" s="3244"/>
    </row>
    <row r="69" spans="1:8" x14ac:dyDescent="0.2">
      <c r="A69" s="100"/>
      <c r="B69" s="99"/>
      <c r="C69" s="98"/>
      <c r="D69" s="97"/>
      <c r="E69" s="81"/>
      <c r="F69" s="3214"/>
      <c r="G69" s="3214"/>
      <c r="H69" s="3244"/>
    </row>
    <row r="70" spans="1:8" x14ac:dyDescent="0.2">
      <c r="A70" s="100"/>
      <c r="B70" s="99"/>
      <c r="C70" s="98"/>
      <c r="D70" s="97"/>
      <c r="E70" s="81"/>
      <c r="F70" s="3214"/>
      <c r="G70" s="3214"/>
      <c r="H70" s="3244"/>
    </row>
    <row r="71" spans="1:8" x14ac:dyDescent="0.2">
      <c r="A71" s="100"/>
      <c r="B71" s="99"/>
      <c r="C71" s="98"/>
      <c r="D71" s="97"/>
      <c r="E71" s="81"/>
      <c r="F71" s="3214"/>
      <c r="G71" s="3214"/>
      <c r="H71" s="3244"/>
    </row>
    <row r="72" spans="1:8" x14ac:dyDescent="0.2">
      <c r="A72" s="100"/>
      <c r="B72" s="99"/>
      <c r="C72" s="98"/>
      <c r="D72" s="97"/>
      <c r="E72" s="81"/>
      <c r="F72" s="3214"/>
      <c r="G72" s="3214"/>
      <c r="H72" s="3244"/>
    </row>
    <row r="73" spans="1:8" x14ac:dyDescent="0.2">
      <c r="A73" s="100"/>
      <c r="B73" s="99"/>
      <c r="C73" s="98"/>
      <c r="D73" s="97"/>
      <c r="E73" s="81"/>
      <c r="F73" s="3214"/>
      <c r="G73" s="3214"/>
      <c r="H73" s="3244"/>
    </row>
    <row r="74" spans="1:8" x14ac:dyDescent="0.2">
      <c r="A74" s="100"/>
      <c r="B74" s="99"/>
      <c r="C74" s="98"/>
      <c r="D74" s="97"/>
      <c r="E74" s="81"/>
      <c r="F74" s="3214"/>
      <c r="G74" s="3214"/>
      <c r="H74" s="3244"/>
    </row>
    <row r="75" spans="1:8" x14ac:dyDescent="0.2">
      <c r="A75" s="100"/>
      <c r="B75" s="99"/>
      <c r="C75" s="98"/>
      <c r="D75" s="97"/>
      <c r="E75" s="81"/>
      <c r="F75" s="3214"/>
      <c r="G75" s="3214"/>
      <c r="H75" s="3244"/>
    </row>
    <row r="76" spans="1:8" x14ac:dyDescent="0.2">
      <c r="A76" s="100"/>
      <c r="B76" s="99"/>
      <c r="C76" s="98"/>
      <c r="D76" s="97"/>
      <c r="E76" s="81"/>
      <c r="F76" s="3214"/>
      <c r="G76" s="3214"/>
      <c r="H76" s="3244"/>
    </row>
    <row r="77" spans="1:8" x14ac:dyDescent="0.2">
      <c r="A77" s="100"/>
      <c r="B77" s="99"/>
      <c r="C77" s="98"/>
      <c r="D77" s="97"/>
      <c r="E77" s="81"/>
      <c r="F77" s="3214"/>
      <c r="G77" s="3214"/>
      <c r="H77" s="3244"/>
    </row>
    <row r="78" spans="1:8" x14ac:dyDescent="0.2">
      <c r="A78" s="100"/>
      <c r="B78" s="99"/>
      <c r="C78" s="98"/>
      <c r="D78" s="97"/>
      <c r="E78" s="81"/>
      <c r="F78" s="3214"/>
      <c r="G78" s="3214"/>
      <c r="H78" s="3244"/>
    </row>
    <row r="79" spans="1:8" x14ac:dyDescent="0.2">
      <c r="A79" s="100"/>
      <c r="B79" s="99"/>
      <c r="C79" s="98"/>
      <c r="D79" s="97"/>
      <c r="E79" s="81"/>
      <c r="F79" s="3214"/>
      <c r="G79" s="3214"/>
      <c r="H79" s="3244"/>
    </row>
    <row r="80" spans="1:8" x14ac:dyDescent="0.2">
      <c r="A80" s="100"/>
      <c r="B80" s="99"/>
      <c r="C80" s="98"/>
      <c r="D80" s="97"/>
      <c r="E80" s="81"/>
      <c r="F80" s="3214"/>
      <c r="G80" s="3214"/>
      <c r="H80" s="3244"/>
    </row>
    <row r="81" spans="1:8" x14ac:dyDescent="0.2">
      <c r="A81" s="100"/>
      <c r="B81" s="99"/>
      <c r="C81" s="98"/>
      <c r="D81" s="97"/>
      <c r="E81" s="81"/>
      <c r="F81" s="3214"/>
      <c r="G81" s="3214"/>
      <c r="H81" s="3244"/>
    </row>
    <row r="82" spans="1:8" x14ac:dyDescent="0.2">
      <c r="A82" s="100"/>
      <c r="B82" s="99"/>
      <c r="C82" s="98"/>
      <c r="D82" s="97"/>
      <c r="E82" s="81"/>
      <c r="F82" s="3214"/>
      <c r="G82" s="3214"/>
      <c r="H82" s="3244"/>
    </row>
    <row r="83" spans="1:8" x14ac:dyDescent="0.2">
      <c r="A83" s="100"/>
      <c r="B83" s="99"/>
      <c r="C83" s="98"/>
      <c r="D83" s="97"/>
      <c r="E83" s="81"/>
      <c r="F83" s="3214"/>
      <c r="G83" s="3214"/>
      <c r="H83" s="3244"/>
    </row>
    <row r="84" spans="1:8" x14ac:dyDescent="0.2">
      <c r="A84" s="100"/>
      <c r="B84" s="99"/>
      <c r="C84" s="98"/>
      <c r="D84" s="97"/>
      <c r="E84" s="81"/>
      <c r="F84" s="3214"/>
      <c r="G84" s="3214"/>
      <c r="H84" s="3244"/>
    </row>
    <row r="85" spans="1:8" x14ac:dyDescent="0.2">
      <c r="A85" s="100"/>
      <c r="B85" s="99"/>
      <c r="C85" s="98"/>
      <c r="D85" s="97"/>
      <c r="E85" s="81"/>
      <c r="F85" s="3214"/>
      <c r="G85" s="3214"/>
      <c r="H85" s="3244"/>
    </row>
    <row r="86" spans="1:8" x14ac:dyDescent="0.2">
      <c r="A86" s="100"/>
      <c r="B86" s="99"/>
      <c r="C86" s="98"/>
      <c r="D86" s="97"/>
      <c r="E86" s="81"/>
      <c r="F86" s="3214"/>
      <c r="G86" s="3214"/>
      <c r="H86" s="3244"/>
    </row>
    <row r="87" spans="1:8" x14ac:dyDescent="0.2">
      <c r="A87" s="100"/>
      <c r="B87" s="99"/>
      <c r="C87" s="98"/>
      <c r="D87" s="97"/>
      <c r="E87" s="81"/>
      <c r="F87" s="3214"/>
      <c r="G87" s="3214"/>
      <c r="H87" s="3244"/>
    </row>
    <row r="88" spans="1:8" x14ac:dyDescent="0.2">
      <c r="A88" s="100"/>
      <c r="B88" s="99"/>
      <c r="C88" s="98"/>
      <c r="D88" s="97"/>
      <c r="E88" s="81"/>
      <c r="F88" s="3214"/>
      <c r="G88" s="3214"/>
      <c r="H88" s="3244"/>
    </row>
    <row r="89" spans="1:8" x14ac:dyDescent="0.2">
      <c r="A89" s="100"/>
      <c r="B89" s="99"/>
      <c r="C89" s="98"/>
      <c r="D89" s="97"/>
      <c r="E89" s="81"/>
      <c r="F89" s="3214"/>
      <c r="G89" s="3214"/>
      <c r="H89" s="3244"/>
    </row>
    <row r="90" spans="1:8" x14ac:dyDescent="0.2">
      <c r="A90" s="100"/>
      <c r="B90" s="99"/>
      <c r="C90" s="98"/>
      <c r="D90" s="97"/>
      <c r="E90" s="81"/>
      <c r="F90" s="3214"/>
      <c r="G90" s="3214"/>
      <c r="H90" s="3244"/>
    </row>
    <row r="91" spans="1:8" x14ac:dyDescent="0.2">
      <c r="A91" s="100"/>
      <c r="B91" s="99"/>
      <c r="C91" s="98"/>
      <c r="D91" s="97"/>
      <c r="E91" s="81"/>
      <c r="F91" s="3214"/>
      <c r="G91" s="3214"/>
      <c r="H91" s="3244"/>
    </row>
    <row r="92" spans="1:8" x14ac:dyDescent="0.2">
      <c r="A92" s="100"/>
      <c r="B92" s="99"/>
      <c r="C92" s="98"/>
      <c r="D92" s="97"/>
      <c r="E92" s="81"/>
      <c r="F92" s="3214"/>
      <c r="G92" s="3214"/>
      <c r="H92" s="3244"/>
    </row>
    <row r="93" spans="1:8" x14ac:dyDescent="0.2">
      <c r="A93" s="100"/>
      <c r="B93" s="99"/>
      <c r="C93" s="98"/>
      <c r="D93" s="97"/>
      <c r="E93" s="81"/>
      <c r="F93" s="3214"/>
      <c r="G93" s="3214"/>
      <c r="H93" s="3244"/>
    </row>
    <row r="94" spans="1:8" x14ac:dyDescent="0.2">
      <c r="A94" s="100"/>
      <c r="B94" s="99"/>
      <c r="C94" s="98"/>
      <c r="D94" s="97"/>
      <c r="E94" s="81"/>
      <c r="F94" s="3214"/>
      <c r="G94" s="3214"/>
      <c r="H94" s="3244"/>
    </row>
    <row r="95" spans="1:8" x14ac:dyDescent="0.2">
      <c r="A95" s="100"/>
      <c r="B95" s="99"/>
      <c r="C95" s="98"/>
      <c r="D95" s="97"/>
      <c r="E95" s="81"/>
      <c r="F95" s="3214"/>
      <c r="G95" s="3214"/>
      <c r="H95" s="3244"/>
    </row>
    <row r="96" spans="1:8" x14ac:dyDescent="0.2">
      <c r="A96" s="100"/>
      <c r="B96" s="99"/>
      <c r="C96" s="98"/>
      <c r="D96" s="97"/>
      <c r="E96" s="81"/>
      <c r="F96" s="3214"/>
      <c r="G96" s="3214"/>
      <c r="H96" s="3244"/>
    </row>
    <row r="97" spans="1:8" x14ac:dyDescent="0.2">
      <c r="A97" s="100"/>
      <c r="B97" s="99"/>
      <c r="C97" s="98"/>
      <c r="D97" s="97"/>
      <c r="E97" s="81"/>
      <c r="F97" s="3214"/>
      <c r="G97" s="3214"/>
      <c r="H97" s="3244"/>
    </row>
    <row r="98" spans="1:8" x14ac:dyDescent="0.2">
      <c r="A98" s="100"/>
      <c r="B98" s="99"/>
      <c r="C98" s="98"/>
      <c r="D98" s="97"/>
      <c r="E98" s="81"/>
      <c r="F98" s="3214"/>
      <c r="G98" s="3214"/>
      <c r="H98" s="3244"/>
    </row>
    <row r="99" spans="1:8" x14ac:dyDescent="0.2">
      <c r="A99" s="100"/>
      <c r="B99" s="99"/>
      <c r="C99" s="98"/>
      <c r="D99" s="97"/>
      <c r="E99" s="81"/>
      <c r="F99" s="3214"/>
      <c r="G99" s="3214"/>
      <c r="H99" s="3244"/>
    </row>
    <row r="100" spans="1:8" x14ac:dyDescent="0.2">
      <c r="A100" s="100"/>
      <c r="B100" s="99"/>
      <c r="C100" s="98"/>
      <c r="D100" s="97"/>
      <c r="E100" s="81"/>
      <c r="F100" s="3214"/>
      <c r="G100" s="3214"/>
      <c r="H100" s="3244"/>
    </row>
    <row r="101" spans="1:8" x14ac:dyDescent="0.2">
      <c r="A101" s="100"/>
      <c r="B101" s="99"/>
      <c r="C101" s="98"/>
      <c r="D101" s="97"/>
      <c r="E101" s="81"/>
      <c r="F101" s="3214"/>
      <c r="G101" s="3214"/>
      <c r="H101" s="3244"/>
    </row>
    <row r="102" spans="1:8" x14ac:dyDescent="0.2">
      <c r="A102" s="100"/>
      <c r="B102" s="99"/>
      <c r="C102" s="98"/>
      <c r="D102" s="97"/>
      <c r="E102" s="81"/>
      <c r="F102" s="3214"/>
      <c r="G102" s="3214"/>
      <c r="H102" s="3244"/>
    </row>
    <row r="103" spans="1:8" x14ac:dyDescent="0.2">
      <c r="A103" s="100"/>
      <c r="B103" s="99"/>
      <c r="C103" s="98"/>
      <c r="D103" s="97"/>
      <c r="E103" s="81"/>
      <c r="F103" s="3214"/>
      <c r="G103" s="3214"/>
      <c r="H103" s="3244"/>
    </row>
    <row r="104" spans="1:8" x14ac:dyDescent="0.2">
      <c r="A104" s="100"/>
      <c r="B104" s="99"/>
      <c r="C104" s="98"/>
      <c r="D104" s="97"/>
      <c r="E104" s="81"/>
      <c r="F104" s="3214"/>
      <c r="G104" s="3214"/>
      <c r="H104" s="3244"/>
    </row>
    <row r="105" spans="1:8" x14ac:dyDescent="0.2">
      <c r="A105" s="100"/>
      <c r="B105" s="99"/>
      <c r="C105" s="98"/>
      <c r="D105" s="97"/>
      <c r="E105" s="81"/>
      <c r="F105" s="3214"/>
      <c r="G105" s="3214"/>
      <c r="H105" s="3244"/>
    </row>
    <row r="106" spans="1:8" x14ac:dyDescent="0.2">
      <c r="A106" s="100"/>
      <c r="B106" s="99"/>
      <c r="C106" s="98"/>
      <c r="D106" s="97"/>
      <c r="E106" s="81"/>
      <c r="F106" s="3214"/>
      <c r="G106" s="3214"/>
      <c r="H106" s="3244"/>
    </row>
    <row r="107" spans="1:8" x14ac:dyDescent="0.2">
      <c r="A107" s="100"/>
      <c r="B107" s="99"/>
      <c r="C107" s="98"/>
      <c r="D107" s="97"/>
      <c r="E107" s="81"/>
      <c r="F107" s="3214"/>
      <c r="G107" s="3214"/>
      <c r="H107" s="3244"/>
    </row>
    <row r="108" spans="1:8" x14ac:dyDescent="0.2">
      <c r="A108" s="100"/>
      <c r="B108" s="99"/>
      <c r="C108" s="98"/>
      <c r="D108" s="97"/>
      <c r="E108" s="81"/>
      <c r="F108" s="3214"/>
      <c r="G108" s="3214"/>
      <c r="H108" s="3244"/>
    </row>
    <row r="109" spans="1:8" x14ac:dyDescent="0.2">
      <c r="A109" s="100"/>
      <c r="B109" s="99"/>
      <c r="C109" s="98"/>
      <c r="D109" s="97"/>
      <c r="E109" s="81"/>
      <c r="F109" s="3214"/>
      <c r="G109" s="3214"/>
      <c r="H109" s="3244"/>
    </row>
    <row r="110" spans="1:8" x14ac:dyDescent="0.2">
      <c r="A110" s="100"/>
      <c r="B110" s="99"/>
      <c r="C110" s="98"/>
      <c r="D110" s="97"/>
      <c r="E110" s="81"/>
      <c r="F110" s="3214"/>
      <c r="G110" s="3214"/>
      <c r="H110" s="3244"/>
    </row>
    <row r="111" spans="1:8" x14ac:dyDescent="0.2">
      <c r="A111" s="100"/>
      <c r="B111" s="99"/>
      <c r="C111" s="98"/>
      <c r="D111" s="97"/>
      <c r="E111" s="81"/>
      <c r="F111" s="3214"/>
      <c r="G111" s="3214"/>
      <c r="H111" s="3244"/>
    </row>
    <row r="112" spans="1:8" x14ac:dyDescent="0.2">
      <c r="A112" s="100"/>
      <c r="B112" s="99"/>
      <c r="C112" s="98"/>
      <c r="D112" s="97"/>
      <c r="E112" s="81"/>
      <c r="F112" s="3214"/>
      <c r="G112" s="3214"/>
      <c r="H112" s="3244"/>
    </row>
    <row r="113" spans="1:8" x14ac:dyDescent="0.2">
      <c r="A113" s="100"/>
      <c r="B113" s="99"/>
      <c r="C113" s="98"/>
      <c r="D113" s="97"/>
      <c r="E113" s="81"/>
      <c r="F113" s="3214"/>
      <c r="G113" s="3214"/>
      <c r="H113" s="3244"/>
    </row>
    <row r="114" spans="1:8" x14ac:dyDescent="0.2">
      <c r="A114" s="100"/>
      <c r="B114" s="99"/>
      <c r="C114" s="98"/>
      <c r="D114" s="97"/>
      <c r="E114" s="81"/>
      <c r="F114" s="3214"/>
      <c r="G114" s="3214"/>
      <c r="H114" s="3244"/>
    </row>
    <row r="115" spans="1:8" x14ac:dyDescent="0.2">
      <c r="A115" s="100"/>
      <c r="B115" s="99"/>
      <c r="C115" s="98"/>
      <c r="D115" s="97"/>
      <c r="E115" s="81"/>
      <c r="F115" s="3214"/>
      <c r="G115" s="3214"/>
      <c r="H115" s="3244"/>
    </row>
    <row r="116" spans="1:8" ht="13.5" thickBot="1" x14ac:dyDescent="0.25">
      <c r="A116" s="96"/>
      <c r="B116" s="95"/>
      <c r="C116" s="94"/>
      <c r="D116" s="93"/>
      <c r="E116" s="92"/>
      <c r="F116" s="3235"/>
      <c r="G116" s="3235"/>
      <c r="H116" s="3245"/>
    </row>
    <row r="117" spans="1:8" ht="13.5" thickTop="1" x14ac:dyDescent="0.2">
      <c r="C117" s="71"/>
      <c r="D117" s="73"/>
      <c r="E117" s="70"/>
      <c r="F117" s="3236"/>
    </row>
    <row r="118" spans="1:8" x14ac:dyDescent="0.2">
      <c r="C118" s="71"/>
      <c r="D118" s="73"/>
      <c r="E118" s="70"/>
      <c r="F118" s="3236"/>
    </row>
    <row r="119" spans="1:8" x14ac:dyDescent="0.2">
      <c r="C119" s="71"/>
      <c r="D119" s="73"/>
      <c r="E119" s="70"/>
      <c r="F119" s="3236"/>
    </row>
    <row r="120" spans="1:8" x14ac:dyDescent="0.2">
      <c r="C120" s="71"/>
      <c r="D120" s="73"/>
      <c r="E120" s="70"/>
      <c r="F120" s="3236"/>
    </row>
    <row r="121" spans="1:8" x14ac:dyDescent="0.2">
      <c r="C121" s="71"/>
      <c r="D121" s="73"/>
      <c r="E121" s="70"/>
      <c r="F121" s="3236"/>
    </row>
    <row r="122" spans="1:8" x14ac:dyDescent="0.2">
      <c r="C122" s="71"/>
      <c r="D122" s="73"/>
      <c r="E122" s="70"/>
      <c r="F122" s="3236"/>
    </row>
    <row r="123" spans="1:8" x14ac:dyDescent="0.2">
      <c r="C123" s="71"/>
      <c r="D123" s="73"/>
      <c r="E123" s="70"/>
      <c r="F123" s="3236"/>
    </row>
    <row r="124" spans="1:8" x14ac:dyDescent="0.2">
      <c r="C124" s="71"/>
      <c r="D124" s="73"/>
      <c r="E124" s="70"/>
      <c r="F124" s="3236"/>
    </row>
    <row r="125" spans="1:8" x14ac:dyDescent="0.2">
      <c r="C125" s="71"/>
      <c r="D125" s="73"/>
      <c r="E125" s="70"/>
      <c r="F125" s="3236"/>
    </row>
    <row r="126" spans="1:8" x14ac:dyDescent="0.2">
      <c r="C126" s="71"/>
      <c r="D126" s="73"/>
      <c r="E126" s="70"/>
      <c r="F126" s="3236"/>
    </row>
    <row r="127" spans="1:8" x14ac:dyDescent="0.2">
      <c r="C127" s="71"/>
      <c r="D127" s="73"/>
      <c r="E127" s="70"/>
      <c r="F127" s="3236"/>
    </row>
    <row r="128" spans="1:8" x14ac:dyDescent="0.2">
      <c r="C128" s="71"/>
      <c r="D128" s="73"/>
      <c r="E128" s="70"/>
      <c r="F128" s="3236"/>
    </row>
    <row r="129" spans="3:6" x14ac:dyDescent="0.2">
      <c r="C129" s="71"/>
      <c r="D129" s="73"/>
      <c r="E129" s="70"/>
      <c r="F129" s="3236"/>
    </row>
    <row r="130" spans="3:6" x14ac:dyDescent="0.2">
      <c r="C130" s="71"/>
      <c r="D130" s="73"/>
      <c r="E130" s="70"/>
      <c r="F130" s="3236"/>
    </row>
    <row r="131" spans="3:6" x14ac:dyDescent="0.2">
      <c r="C131" s="71"/>
      <c r="D131" s="73"/>
      <c r="E131" s="70"/>
      <c r="F131" s="3236"/>
    </row>
    <row r="132" spans="3:6" x14ac:dyDescent="0.2">
      <c r="C132" s="71"/>
      <c r="D132" s="73"/>
      <c r="E132" s="70"/>
      <c r="F132" s="3236"/>
    </row>
    <row r="133" spans="3:6" x14ac:dyDescent="0.2">
      <c r="C133" s="71"/>
      <c r="D133" s="73"/>
      <c r="E133" s="70"/>
      <c r="F133" s="3236"/>
    </row>
    <row r="134" spans="3:6" x14ac:dyDescent="0.2">
      <c r="C134" s="71"/>
      <c r="D134" s="73"/>
      <c r="E134" s="70"/>
      <c r="F134" s="3236"/>
    </row>
    <row r="135" spans="3:6" x14ac:dyDescent="0.2">
      <c r="C135" s="71"/>
      <c r="D135" s="73"/>
      <c r="E135" s="70"/>
      <c r="F135" s="3236"/>
    </row>
    <row r="136" spans="3:6" x14ac:dyDescent="0.2">
      <c r="C136" s="71"/>
      <c r="D136" s="73"/>
      <c r="E136" s="70"/>
      <c r="F136" s="3236"/>
    </row>
    <row r="137" spans="3:6" x14ac:dyDescent="0.2">
      <c r="C137" s="71"/>
      <c r="D137" s="73"/>
      <c r="E137" s="70"/>
      <c r="F137" s="3236"/>
    </row>
    <row r="138" spans="3:6" x14ac:dyDescent="0.2">
      <c r="C138" s="71"/>
      <c r="D138" s="73"/>
      <c r="E138" s="70"/>
      <c r="F138" s="3236"/>
    </row>
    <row r="139" spans="3:6" x14ac:dyDescent="0.2">
      <c r="C139" s="71"/>
      <c r="D139" s="73"/>
      <c r="E139" s="70"/>
      <c r="F139" s="3236"/>
    </row>
    <row r="140" spans="3:6" x14ac:dyDescent="0.2">
      <c r="C140" s="71"/>
      <c r="D140" s="73"/>
      <c r="E140" s="70"/>
      <c r="F140" s="3236"/>
    </row>
    <row r="141" spans="3:6" x14ac:dyDescent="0.2">
      <c r="C141" s="71"/>
      <c r="D141" s="73"/>
      <c r="E141" s="70"/>
      <c r="F141" s="3236"/>
    </row>
    <row r="142" spans="3:6" x14ac:dyDescent="0.2">
      <c r="C142" s="71"/>
      <c r="D142" s="73"/>
      <c r="E142" s="70"/>
      <c r="F142" s="3236"/>
    </row>
    <row r="143" spans="3:6" x14ac:dyDescent="0.2">
      <c r="C143" s="71"/>
      <c r="D143" s="73"/>
      <c r="E143" s="70"/>
      <c r="F143" s="3236"/>
    </row>
    <row r="144" spans="3:6" x14ac:dyDescent="0.2">
      <c r="C144" s="71"/>
      <c r="D144" s="73"/>
      <c r="E144" s="70"/>
      <c r="F144" s="3236"/>
    </row>
    <row r="145" spans="3:6" x14ac:dyDescent="0.2">
      <c r="C145" s="71"/>
      <c r="D145" s="73"/>
      <c r="E145" s="70"/>
      <c r="F145" s="3236"/>
    </row>
    <row r="146" spans="3:6" x14ac:dyDescent="0.2">
      <c r="C146" s="71"/>
      <c r="D146" s="73"/>
      <c r="E146" s="70"/>
      <c r="F146" s="3236"/>
    </row>
    <row r="147" spans="3:6" x14ac:dyDescent="0.2">
      <c r="C147" s="71"/>
      <c r="D147" s="73"/>
      <c r="E147" s="70"/>
      <c r="F147" s="3236"/>
    </row>
    <row r="148" spans="3:6" x14ac:dyDescent="0.2">
      <c r="C148" s="71"/>
      <c r="D148" s="73"/>
      <c r="E148" s="70"/>
      <c r="F148" s="3236"/>
    </row>
    <row r="149" spans="3:6" x14ac:dyDescent="0.2">
      <c r="C149" s="71"/>
      <c r="D149" s="73"/>
      <c r="E149" s="70"/>
      <c r="F149" s="3236"/>
    </row>
    <row r="150" spans="3:6" x14ac:dyDescent="0.2">
      <c r="C150" s="71"/>
      <c r="D150" s="73"/>
      <c r="E150" s="70"/>
      <c r="F150" s="3236"/>
    </row>
    <row r="151" spans="3:6" x14ac:dyDescent="0.2">
      <c r="C151" s="71"/>
      <c r="D151" s="72"/>
      <c r="E151" s="70"/>
      <c r="F151" s="3236"/>
    </row>
    <row r="152" spans="3:6" x14ac:dyDescent="0.2">
      <c r="C152" s="71"/>
      <c r="D152" s="72"/>
      <c r="E152" s="70"/>
      <c r="F152" s="3236"/>
    </row>
    <row r="153" spans="3:6" x14ac:dyDescent="0.2">
      <c r="C153" s="71"/>
      <c r="D153" s="72"/>
      <c r="E153" s="70"/>
      <c r="F153" s="3236"/>
    </row>
    <row r="154" spans="3:6" x14ac:dyDescent="0.2">
      <c r="C154" s="71"/>
      <c r="D154" s="72"/>
      <c r="E154" s="70"/>
      <c r="F154" s="3236"/>
    </row>
    <row r="155" spans="3:6" x14ac:dyDescent="0.2">
      <c r="C155" s="71"/>
      <c r="D155" s="72"/>
      <c r="E155" s="70"/>
      <c r="F155" s="3236"/>
    </row>
    <row r="156" spans="3:6" x14ac:dyDescent="0.2">
      <c r="C156" s="71"/>
      <c r="D156" s="72"/>
      <c r="E156" s="70"/>
      <c r="F156" s="3236"/>
    </row>
    <row r="157" spans="3:6" x14ac:dyDescent="0.2">
      <c r="C157" s="71"/>
      <c r="D157" s="72"/>
      <c r="E157" s="70"/>
      <c r="F157" s="3236"/>
    </row>
    <row r="158" spans="3:6" x14ac:dyDescent="0.2">
      <c r="C158" s="71"/>
      <c r="D158" s="72"/>
      <c r="E158" s="70"/>
      <c r="F158" s="3236"/>
    </row>
    <row r="159" spans="3:6" x14ac:dyDescent="0.2">
      <c r="C159" s="71"/>
      <c r="D159" s="72"/>
      <c r="E159" s="70"/>
      <c r="F159" s="3236"/>
    </row>
    <row r="160" spans="3:6" x14ac:dyDescent="0.2">
      <c r="C160" s="71"/>
      <c r="D160" s="72"/>
      <c r="E160" s="70"/>
      <c r="F160" s="3236"/>
    </row>
    <row r="161" spans="3:6" x14ac:dyDescent="0.2">
      <c r="C161" s="71"/>
      <c r="D161" s="72"/>
      <c r="E161" s="70"/>
      <c r="F161" s="3236"/>
    </row>
    <row r="162" spans="3:6" x14ac:dyDescent="0.2">
      <c r="C162" s="71"/>
      <c r="D162" s="72"/>
      <c r="E162" s="70"/>
      <c r="F162" s="3236"/>
    </row>
    <row r="163" spans="3:6" x14ac:dyDescent="0.2">
      <c r="C163" s="71"/>
      <c r="D163" s="72"/>
      <c r="E163" s="70"/>
      <c r="F163" s="3236"/>
    </row>
    <row r="164" spans="3:6" x14ac:dyDescent="0.2">
      <c r="C164" s="71"/>
      <c r="D164" s="72"/>
      <c r="E164" s="70"/>
      <c r="F164" s="3236"/>
    </row>
    <row r="165" spans="3:6" x14ac:dyDescent="0.2">
      <c r="C165" s="71"/>
      <c r="D165" s="72"/>
      <c r="E165" s="70"/>
      <c r="F165" s="3236"/>
    </row>
    <row r="166" spans="3:6" x14ac:dyDescent="0.2">
      <c r="C166" s="71"/>
      <c r="D166" s="72"/>
      <c r="E166" s="70"/>
      <c r="F166" s="3236"/>
    </row>
    <row r="167" spans="3:6" x14ac:dyDescent="0.2">
      <c r="C167" s="71"/>
      <c r="D167" s="72"/>
      <c r="E167" s="70"/>
      <c r="F167" s="3236"/>
    </row>
    <row r="168" spans="3:6" x14ac:dyDescent="0.2">
      <c r="C168" s="71"/>
      <c r="D168" s="72"/>
      <c r="E168" s="70"/>
      <c r="F168" s="3236"/>
    </row>
    <row r="169" spans="3:6" x14ac:dyDescent="0.2">
      <c r="C169" s="71"/>
      <c r="D169" s="72"/>
      <c r="E169" s="70"/>
      <c r="F169" s="3236"/>
    </row>
    <row r="170" spans="3:6" x14ac:dyDescent="0.2">
      <c r="C170" s="71"/>
      <c r="D170" s="72"/>
      <c r="E170" s="70"/>
      <c r="F170" s="3236"/>
    </row>
    <row r="171" spans="3:6" x14ac:dyDescent="0.2">
      <c r="C171" s="71"/>
      <c r="D171" s="72"/>
      <c r="E171" s="70"/>
      <c r="F171" s="3236"/>
    </row>
    <row r="172" spans="3:6" x14ac:dyDescent="0.2">
      <c r="C172" s="71"/>
      <c r="D172" s="72"/>
      <c r="E172" s="70"/>
      <c r="F172" s="3236"/>
    </row>
    <row r="173" spans="3:6" x14ac:dyDescent="0.2">
      <c r="C173" s="71"/>
      <c r="D173" s="72"/>
      <c r="E173" s="70"/>
      <c r="F173" s="3236"/>
    </row>
    <row r="174" spans="3:6" x14ac:dyDescent="0.2">
      <c r="C174" s="71"/>
      <c r="D174" s="70"/>
      <c r="E174" s="70"/>
      <c r="F174" s="3236"/>
    </row>
    <row r="175" spans="3:6" x14ac:dyDescent="0.2">
      <c r="C175" s="71"/>
      <c r="D175" s="70"/>
      <c r="E175" s="70"/>
      <c r="F175" s="3236"/>
    </row>
    <row r="176" spans="3:6" x14ac:dyDescent="0.2">
      <c r="C176" s="71"/>
      <c r="D176" s="70"/>
      <c r="E176" s="70"/>
      <c r="F176" s="3236"/>
    </row>
    <row r="177" spans="3:6" x14ac:dyDescent="0.2">
      <c r="C177" s="71"/>
      <c r="D177" s="70"/>
      <c r="E177" s="70"/>
      <c r="F177" s="3236"/>
    </row>
    <row r="178" spans="3:6" x14ac:dyDescent="0.2">
      <c r="C178" s="71"/>
      <c r="D178" s="70"/>
      <c r="E178" s="70"/>
      <c r="F178" s="3236"/>
    </row>
    <row r="179" spans="3:6" x14ac:dyDescent="0.2">
      <c r="C179" s="71"/>
      <c r="D179" s="70"/>
      <c r="E179" s="70"/>
      <c r="F179" s="3236"/>
    </row>
    <row r="180" spans="3:6" x14ac:dyDescent="0.2">
      <c r="C180" s="71"/>
      <c r="D180" s="70"/>
      <c r="E180" s="70"/>
      <c r="F180" s="3236"/>
    </row>
    <row r="181" spans="3:6" x14ac:dyDescent="0.2">
      <c r="C181" s="71"/>
      <c r="D181" s="70"/>
      <c r="E181" s="70"/>
      <c r="F181" s="3236"/>
    </row>
    <row r="182" spans="3:6" x14ac:dyDescent="0.2">
      <c r="C182" s="71"/>
      <c r="D182" s="70"/>
      <c r="E182" s="70"/>
      <c r="F182" s="3236"/>
    </row>
    <row r="183" spans="3:6" x14ac:dyDescent="0.2">
      <c r="C183" s="70"/>
    </row>
    <row r="184" spans="3:6" x14ac:dyDescent="0.2">
      <c r="C184" s="70"/>
    </row>
    <row r="185" spans="3:6" x14ac:dyDescent="0.2">
      <c r="C185" s="70"/>
    </row>
    <row r="186" spans="3:6" x14ac:dyDescent="0.2">
      <c r="C186" s="70"/>
    </row>
    <row r="187" spans="3:6" x14ac:dyDescent="0.2">
      <c r="C187" s="70"/>
    </row>
    <row r="188" spans="3:6" x14ac:dyDescent="0.2">
      <c r="C188" s="70"/>
    </row>
    <row r="189" spans="3:6" x14ac:dyDescent="0.2">
      <c r="C189" s="70"/>
    </row>
    <row r="240" spans="3:6" x14ac:dyDescent="0.2">
      <c r="C240" s="68"/>
      <c r="D240" s="68"/>
      <c r="E240" s="68"/>
      <c r="F240" s="3236"/>
    </row>
    <row r="241" spans="3:6" x14ac:dyDescent="0.2">
      <c r="C241" s="68"/>
      <c r="D241" s="68"/>
      <c r="E241" s="68"/>
      <c r="F241" s="3236"/>
    </row>
    <row r="242" spans="3:6" x14ac:dyDescent="0.2">
      <c r="C242" s="68"/>
      <c r="D242" s="68"/>
      <c r="E242" s="68"/>
      <c r="F242" s="3236"/>
    </row>
    <row r="243" spans="3:6" x14ac:dyDescent="0.2">
      <c r="C243" s="68"/>
      <c r="D243" s="68"/>
      <c r="E243" s="68"/>
      <c r="F243" s="3236"/>
    </row>
    <row r="244" spans="3:6" x14ac:dyDescent="0.2">
      <c r="C244" s="68"/>
      <c r="D244" s="68"/>
      <c r="E244" s="68"/>
      <c r="F244" s="3236"/>
    </row>
    <row r="245" spans="3:6" x14ac:dyDescent="0.2">
      <c r="C245" s="68"/>
      <c r="D245" s="68"/>
      <c r="E245" s="68"/>
      <c r="F245" s="3236"/>
    </row>
    <row r="246" spans="3:6" x14ac:dyDescent="0.2">
      <c r="C246" s="68"/>
      <c r="D246" s="68"/>
      <c r="E246" s="68"/>
      <c r="F246" s="3236"/>
    </row>
    <row r="247" spans="3:6" x14ac:dyDescent="0.2">
      <c r="C247" s="68"/>
      <c r="D247" s="68"/>
      <c r="E247" s="68"/>
      <c r="F247" s="3236"/>
    </row>
    <row r="248" spans="3:6" x14ac:dyDescent="0.2">
      <c r="C248" s="68"/>
      <c r="D248" s="68"/>
      <c r="E248" s="68"/>
      <c r="F248" s="3236"/>
    </row>
    <row r="249" spans="3:6" x14ac:dyDescent="0.2">
      <c r="C249" s="68"/>
      <c r="D249" s="68"/>
      <c r="E249" s="68"/>
      <c r="F249" s="3236"/>
    </row>
    <row r="250" spans="3:6" x14ac:dyDescent="0.2">
      <c r="C250" s="68"/>
      <c r="D250" s="68"/>
      <c r="E250" s="68"/>
      <c r="F250" s="3236"/>
    </row>
    <row r="251" spans="3:6" x14ac:dyDescent="0.2">
      <c r="C251" s="68"/>
      <c r="D251" s="68"/>
      <c r="E251" s="68"/>
      <c r="F251" s="3236"/>
    </row>
    <row r="252" spans="3:6" x14ac:dyDescent="0.2">
      <c r="C252" s="68"/>
      <c r="D252" s="68"/>
      <c r="E252" s="68"/>
      <c r="F252" s="3236"/>
    </row>
    <row r="253" spans="3:6" x14ac:dyDescent="0.2">
      <c r="C253" s="68"/>
      <c r="D253" s="68"/>
      <c r="E253" s="68"/>
      <c r="F253" s="3236"/>
    </row>
    <row r="254" spans="3:6" x14ac:dyDescent="0.2">
      <c r="C254" s="68"/>
      <c r="D254" s="68"/>
      <c r="E254" s="68"/>
      <c r="F254" s="3236"/>
    </row>
    <row r="255" spans="3:6" x14ac:dyDescent="0.2">
      <c r="C255" s="68"/>
      <c r="D255" s="68"/>
      <c r="E255" s="68"/>
      <c r="F255" s="3236"/>
    </row>
    <row r="256" spans="3:6" x14ac:dyDescent="0.2">
      <c r="C256" s="68"/>
      <c r="D256" s="68"/>
      <c r="E256" s="68"/>
      <c r="F256" s="3236"/>
    </row>
    <row r="257" spans="3:6" x14ac:dyDescent="0.2">
      <c r="C257" s="68"/>
      <c r="D257" s="68"/>
      <c r="E257" s="68"/>
      <c r="F257" s="3236"/>
    </row>
    <row r="258" spans="3:6" x14ac:dyDescent="0.2">
      <c r="C258" s="68"/>
      <c r="D258" s="68"/>
      <c r="E258" s="68"/>
      <c r="F258" s="3236"/>
    </row>
    <row r="259" spans="3:6" x14ac:dyDescent="0.2">
      <c r="C259" s="68"/>
      <c r="D259" s="68"/>
      <c r="E259" s="68"/>
      <c r="F259" s="3236"/>
    </row>
    <row r="260" spans="3:6" x14ac:dyDescent="0.2">
      <c r="C260" s="68"/>
      <c r="D260" s="68"/>
      <c r="E260" s="68"/>
      <c r="F260" s="3236"/>
    </row>
    <row r="261" spans="3:6" x14ac:dyDescent="0.2">
      <c r="C261" s="68"/>
      <c r="D261" s="68"/>
      <c r="E261" s="68"/>
      <c r="F261" s="3236"/>
    </row>
    <row r="262" spans="3:6" x14ac:dyDescent="0.2">
      <c r="C262" s="68"/>
      <c r="D262" s="68"/>
      <c r="E262" s="68"/>
      <c r="F262" s="3236"/>
    </row>
    <row r="263" spans="3:6" x14ac:dyDescent="0.2">
      <c r="C263" s="68"/>
      <c r="D263" s="68"/>
      <c r="E263" s="68"/>
      <c r="F263" s="3236"/>
    </row>
    <row r="264" spans="3:6" x14ac:dyDescent="0.2">
      <c r="C264" s="68"/>
      <c r="D264" s="68"/>
      <c r="E264" s="68"/>
      <c r="F264" s="3236"/>
    </row>
    <row r="265" spans="3:6" x14ac:dyDescent="0.2">
      <c r="C265" s="68"/>
      <c r="D265" s="68"/>
      <c r="E265" s="68"/>
      <c r="F265" s="3236"/>
    </row>
    <row r="266" spans="3:6" x14ac:dyDescent="0.2">
      <c r="C266" s="68"/>
      <c r="D266" s="68"/>
      <c r="E266" s="68"/>
      <c r="F266" s="3236"/>
    </row>
    <row r="267" spans="3:6" x14ac:dyDescent="0.2">
      <c r="C267" s="68"/>
      <c r="D267" s="68"/>
      <c r="E267" s="68"/>
      <c r="F267" s="3236"/>
    </row>
    <row r="268" spans="3:6" x14ac:dyDescent="0.2">
      <c r="C268" s="68"/>
      <c r="D268" s="68"/>
      <c r="E268" s="68"/>
      <c r="F268" s="3236"/>
    </row>
    <row r="269" spans="3:6" x14ac:dyDescent="0.2">
      <c r="C269" s="68"/>
      <c r="D269" s="68"/>
      <c r="E269" s="68"/>
      <c r="F269" s="3236"/>
    </row>
    <row r="270" spans="3:6" x14ac:dyDescent="0.2">
      <c r="C270" s="68"/>
      <c r="D270" s="68"/>
      <c r="E270" s="68"/>
      <c r="F270" s="3236"/>
    </row>
    <row r="271" spans="3:6" x14ac:dyDescent="0.2">
      <c r="C271" s="68"/>
      <c r="D271" s="68"/>
      <c r="E271" s="68"/>
      <c r="F271" s="3236"/>
    </row>
    <row r="272" spans="3:6" x14ac:dyDescent="0.2">
      <c r="C272" s="68"/>
      <c r="D272" s="68"/>
      <c r="E272" s="68"/>
      <c r="F272" s="3236"/>
    </row>
    <row r="273" spans="3:6" x14ac:dyDescent="0.2">
      <c r="C273" s="68"/>
      <c r="D273" s="68"/>
      <c r="E273" s="68"/>
      <c r="F273" s="3236"/>
    </row>
    <row r="274" spans="3:6" x14ac:dyDescent="0.2">
      <c r="C274" s="68"/>
      <c r="D274" s="68"/>
      <c r="E274" s="68"/>
      <c r="F274" s="3236"/>
    </row>
    <row r="275" spans="3:6" x14ac:dyDescent="0.2">
      <c r="C275" s="68"/>
      <c r="D275" s="68"/>
      <c r="E275" s="68"/>
      <c r="F275" s="3236"/>
    </row>
    <row r="276" spans="3:6" x14ac:dyDescent="0.2">
      <c r="C276" s="68"/>
      <c r="D276" s="68"/>
      <c r="E276" s="68"/>
      <c r="F276" s="3236"/>
    </row>
    <row r="277" spans="3:6" x14ac:dyDescent="0.2">
      <c r="C277" s="68"/>
      <c r="D277" s="68"/>
      <c r="E277" s="68"/>
      <c r="F277" s="3236"/>
    </row>
    <row r="278" spans="3:6" x14ac:dyDescent="0.2">
      <c r="C278" s="68"/>
      <c r="D278" s="68"/>
      <c r="E278" s="68"/>
      <c r="F278" s="3236"/>
    </row>
    <row r="279" spans="3:6" x14ac:dyDescent="0.2">
      <c r="C279" s="68"/>
      <c r="D279" s="68"/>
      <c r="E279" s="68"/>
      <c r="F279" s="3236"/>
    </row>
    <row r="280" spans="3:6" x14ac:dyDescent="0.2">
      <c r="C280" s="68"/>
      <c r="D280" s="68"/>
      <c r="E280" s="68"/>
      <c r="F280" s="3236"/>
    </row>
    <row r="281" spans="3:6" x14ac:dyDescent="0.2">
      <c r="C281" s="68"/>
      <c r="D281" s="68"/>
      <c r="E281" s="68"/>
      <c r="F281" s="3236"/>
    </row>
    <row r="282" spans="3:6" x14ac:dyDescent="0.2">
      <c r="C282" s="68"/>
      <c r="D282" s="68"/>
      <c r="E282" s="68"/>
      <c r="F282" s="3236"/>
    </row>
    <row r="283" spans="3:6" x14ac:dyDescent="0.2">
      <c r="C283" s="68"/>
      <c r="D283" s="68"/>
      <c r="E283" s="68"/>
      <c r="F283" s="3236"/>
    </row>
    <row r="284" spans="3:6" x14ac:dyDescent="0.2">
      <c r="C284" s="68"/>
      <c r="D284" s="68"/>
      <c r="E284" s="68"/>
      <c r="F284" s="3236"/>
    </row>
    <row r="285" spans="3:6" x14ac:dyDescent="0.2">
      <c r="C285" s="68"/>
      <c r="D285" s="68"/>
      <c r="E285" s="68"/>
      <c r="F285" s="3236"/>
    </row>
    <row r="286" spans="3:6" x14ac:dyDescent="0.2">
      <c r="C286" s="68"/>
      <c r="D286" s="68"/>
      <c r="E286" s="68"/>
      <c r="F286" s="3236"/>
    </row>
    <row r="287" spans="3:6" x14ac:dyDescent="0.2">
      <c r="C287" s="68"/>
      <c r="D287" s="68"/>
      <c r="E287" s="68"/>
      <c r="F287" s="3236"/>
    </row>
    <row r="288" spans="3:6" x14ac:dyDescent="0.2">
      <c r="C288" s="68"/>
      <c r="D288" s="68"/>
      <c r="E288" s="68"/>
      <c r="F288" s="3236"/>
    </row>
    <row r="289" spans="3:6" x14ac:dyDescent="0.2">
      <c r="C289" s="68"/>
      <c r="D289" s="68"/>
      <c r="E289" s="68"/>
      <c r="F289" s="3236"/>
    </row>
    <row r="290" spans="3:6" x14ac:dyDescent="0.2">
      <c r="C290" s="68"/>
      <c r="D290" s="68"/>
      <c r="E290" s="68"/>
      <c r="F290" s="3236"/>
    </row>
    <row r="291" spans="3:6" x14ac:dyDescent="0.2">
      <c r="C291" s="68"/>
      <c r="D291" s="68"/>
      <c r="E291" s="68"/>
      <c r="F291" s="3236"/>
    </row>
    <row r="292" spans="3:6" x14ac:dyDescent="0.2">
      <c r="C292" s="68"/>
      <c r="D292" s="68"/>
      <c r="E292" s="68"/>
      <c r="F292" s="3236"/>
    </row>
    <row r="293" spans="3:6" x14ac:dyDescent="0.2">
      <c r="C293" s="68"/>
      <c r="D293" s="68"/>
      <c r="E293" s="68"/>
      <c r="F293" s="3236"/>
    </row>
    <row r="294" spans="3:6" x14ac:dyDescent="0.2">
      <c r="C294" s="68"/>
      <c r="D294" s="68"/>
      <c r="E294" s="68"/>
      <c r="F294" s="3236"/>
    </row>
    <row r="295" spans="3:6" x14ac:dyDescent="0.2">
      <c r="C295" s="68"/>
      <c r="D295" s="68"/>
      <c r="E295" s="68"/>
      <c r="F295" s="3236"/>
    </row>
    <row r="296" spans="3:6" x14ac:dyDescent="0.2">
      <c r="C296" s="68"/>
      <c r="D296" s="68"/>
      <c r="E296" s="68"/>
      <c r="F296" s="3236"/>
    </row>
    <row r="297" spans="3:6" x14ac:dyDescent="0.2">
      <c r="C297" s="68"/>
      <c r="D297" s="68"/>
      <c r="E297" s="68"/>
      <c r="F297" s="3236"/>
    </row>
    <row r="298" spans="3:6" x14ac:dyDescent="0.2">
      <c r="C298" s="68"/>
      <c r="D298" s="68"/>
      <c r="E298" s="68"/>
      <c r="F298" s="3236"/>
    </row>
    <row r="299" spans="3:6" x14ac:dyDescent="0.2">
      <c r="C299" s="68"/>
      <c r="D299" s="68"/>
      <c r="E299" s="68"/>
      <c r="F299" s="3236"/>
    </row>
    <row r="300" spans="3:6" x14ac:dyDescent="0.2">
      <c r="C300" s="68"/>
      <c r="D300" s="68"/>
      <c r="E300" s="68"/>
      <c r="F300" s="3236"/>
    </row>
    <row r="301" spans="3:6" x14ac:dyDescent="0.2">
      <c r="C301" s="68"/>
      <c r="D301" s="68"/>
      <c r="E301" s="68"/>
      <c r="F301" s="3236"/>
    </row>
    <row r="302" spans="3:6" x14ac:dyDescent="0.2">
      <c r="C302" s="68"/>
      <c r="D302" s="68"/>
      <c r="E302" s="68"/>
      <c r="F302" s="3236"/>
    </row>
    <row r="303" spans="3:6" x14ac:dyDescent="0.2">
      <c r="C303" s="68"/>
      <c r="D303" s="68"/>
      <c r="E303" s="68"/>
      <c r="F303" s="3236"/>
    </row>
    <row r="304" spans="3:6" x14ac:dyDescent="0.2">
      <c r="C304" s="68"/>
      <c r="D304" s="68"/>
      <c r="E304" s="68"/>
      <c r="F304" s="3236"/>
    </row>
    <row r="305" spans="3:6" x14ac:dyDescent="0.2">
      <c r="C305" s="68"/>
      <c r="D305" s="68"/>
      <c r="E305" s="68"/>
      <c r="F305" s="3236"/>
    </row>
    <row r="306" spans="3:6" x14ac:dyDescent="0.2">
      <c r="C306" s="68"/>
      <c r="D306" s="68"/>
      <c r="E306" s="68"/>
      <c r="F306" s="3236"/>
    </row>
    <row r="307" spans="3:6" x14ac:dyDescent="0.2">
      <c r="C307" s="68"/>
      <c r="D307" s="68"/>
      <c r="E307" s="68"/>
      <c r="F307" s="3236"/>
    </row>
    <row r="308" spans="3:6" x14ac:dyDescent="0.2">
      <c r="C308" s="68"/>
      <c r="D308" s="68"/>
      <c r="E308" s="68"/>
      <c r="F308" s="3236"/>
    </row>
    <row r="309" spans="3:6" x14ac:dyDescent="0.2">
      <c r="C309" s="68"/>
      <c r="D309" s="68"/>
      <c r="E309" s="68"/>
      <c r="F309" s="3236"/>
    </row>
    <row r="310" spans="3:6" x14ac:dyDescent="0.2">
      <c r="C310" s="68"/>
      <c r="D310" s="68"/>
      <c r="E310" s="68"/>
      <c r="F310" s="3236"/>
    </row>
    <row r="311" spans="3:6" x14ac:dyDescent="0.2">
      <c r="C311" s="68"/>
      <c r="D311" s="68"/>
      <c r="E311" s="68"/>
      <c r="F311" s="3236"/>
    </row>
    <row r="312" spans="3:6" x14ac:dyDescent="0.2">
      <c r="C312" s="68"/>
      <c r="D312" s="68"/>
      <c r="E312" s="68"/>
      <c r="F312" s="3236"/>
    </row>
    <row r="313" spans="3:6" x14ac:dyDescent="0.2">
      <c r="C313" s="68"/>
      <c r="D313" s="68"/>
      <c r="E313" s="68"/>
      <c r="F313" s="3236"/>
    </row>
    <row r="314" spans="3:6" x14ac:dyDescent="0.2">
      <c r="C314" s="68"/>
      <c r="D314" s="68"/>
      <c r="E314" s="68"/>
      <c r="F314" s="3236"/>
    </row>
    <row r="315" spans="3:6" x14ac:dyDescent="0.2">
      <c r="C315" s="68"/>
      <c r="D315" s="68"/>
      <c r="E315" s="68"/>
      <c r="F315" s="3236"/>
    </row>
    <row r="316" spans="3:6" x14ac:dyDescent="0.2">
      <c r="C316" s="68"/>
      <c r="D316" s="68"/>
      <c r="E316" s="68"/>
      <c r="F316" s="3236"/>
    </row>
    <row r="317" spans="3:6" x14ac:dyDescent="0.2">
      <c r="C317" s="68"/>
      <c r="D317" s="68"/>
      <c r="E317" s="68"/>
      <c r="F317" s="3236"/>
    </row>
    <row r="318" spans="3:6" x14ac:dyDescent="0.2">
      <c r="C318" s="68"/>
      <c r="D318" s="68"/>
      <c r="E318" s="68"/>
      <c r="F318" s="3236"/>
    </row>
    <row r="319" spans="3:6" x14ac:dyDescent="0.2">
      <c r="C319" s="68"/>
      <c r="D319" s="68"/>
      <c r="E319" s="68"/>
      <c r="F319" s="3236"/>
    </row>
    <row r="320" spans="3:6" x14ac:dyDescent="0.2">
      <c r="C320" s="68"/>
      <c r="D320" s="68"/>
      <c r="E320" s="68"/>
      <c r="F320" s="3236"/>
    </row>
    <row r="321" spans="3:6" x14ac:dyDescent="0.2">
      <c r="C321" s="68"/>
      <c r="D321" s="68"/>
      <c r="E321" s="68"/>
      <c r="F321" s="3236"/>
    </row>
    <row r="322" spans="3:6" x14ac:dyDescent="0.2">
      <c r="C322" s="68"/>
      <c r="D322" s="68"/>
      <c r="E322" s="68"/>
      <c r="F322" s="3236"/>
    </row>
    <row r="323" spans="3:6" x14ac:dyDescent="0.2">
      <c r="C323" s="68"/>
      <c r="D323" s="68"/>
      <c r="E323" s="68"/>
      <c r="F323" s="3236"/>
    </row>
    <row r="324" spans="3:6" x14ac:dyDescent="0.2">
      <c r="C324" s="68"/>
      <c r="D324" s="68"/>
      <c r="E324" s="68"/>
      <c r="F324" s="3236"/>
    </row>
    <row r="325" spans="3:6" x14ac:dyDescent="0.2">
      <c r="C325" s="68"/>
      <c r="D325" s="68"/>
      <c r="E325" s="68"/>
      <c r="F325" s="3236"/>
    </row>
    <row r="326" spans="3:6" x14ac:dyDescent="0.2">
      <c r="C326" s="68"/>
      <c r="D326" s="68"/>
      <c r="E326" s="68"/>
      <c r="F326" s="3236"/>
    </row>
    <row r="327" spans="3:6" x14ac:dyDescent="0.2">
      <c r="C327" s="68"/>
      <c r="D327" s="68"/>
      <c r="E327" s="68"/>
      <c r="F327" s="3236"/>
    </row>
    <row r="328" spans="3:6" x14ac:dyDescent="0.2">
      <c r="C328" s="68"/>
      <c r="D328" s="68"/>
      <c r="E328" s="68"/>
      <c r="F328" s="3236"/>
    </row>
    <row r="329" spans="3:6" x14ac:dyDescent="0.2">
      <c r="C329" s="68"/>
      <c r="D329" s="68"/>
      <c r="E329" s="68"/>
      <c r="F329" s="3236"/>
    </row>
    <row r="330" spans="3:6" x14ac:dyDescent="0.2">
      <c r="C330" s="68"/>
      <c r="D330" s="68"/>
      <c r="E330" s="68"/>
      <c r="F330" s="3236"/>
    </row>
    <row r="331" spans="3:6" x14ac:dyDescent="0.2">
      <c r="C331" s="68"/>
      <c r="D331" s="68"/>
      <c r="E331" s="68"/>
      <c r="F331" s="3236"/>
    </row>
    <row r="332" spans="3:6" x14ac:dyDescent="0.2">
      <c r="C332" s="68"/>
      <c r="D332" s="68"/>
      <c r="E332" s="68"/>
      <c r="F332" s="3236"/>
    </row>
    <row r="333" spans="3:6" x14ac:dyDescent="0.2">
      <c r="C333" s="68"/>
      <c r="D333" s="68"/>
      <c r="E333" s="68"/>
      <c r="F333" s="3236"/>
    </row>
    <row r="334" spans="3:6" x14ac:dyDescent="0.2">
      <c r="C334" s="68"/>
      <c r="D334" s="68"/>
      <c r="E334" s="68"/>
      <c r="F334" s="3236"/>
    </row>
    <row r="335" spans="3:6" x14ac:dyDescent="0.2">
      <c r="C335" s="68"/>
      <c r="D335" s="68"/>
      <c r="E335" s="68"/>
      <c r="F335" s="3236"/>
    </row>
    <row r="336" spans="3:6" x14ac:dyDescent="0.2">
      <c r="C336" s="68"/>
      <c r="D336" s="68"/>
      <c r="E336" s="68"/>
      <c r="F336" s="3236"/>
    </row>
    <row r="337" spans="3:6" x14ac:dyDescent="0.2">
      <c r="C337" s="68"/>
      <c r="D337" s="68"/>
      <c r="E337" s="68"/>
      <c r="F337" s="3236"/>
    </row>
    <row r="338" spans="3:6" x14ac:dyDescent="0.2">
      <c r="C338" s="68"/>
      <c r="D338" s="68"/>
      <c r="E338" s="68"/>
      <c r="F338" s="3236"/>
    </row>
    <row r="339" spans="3:6" x14ac:dyDescent="0.2">
      <c r="C339" s="68"/>
      <c r="D339" s="68"/>
      <c r="E339" s="68"/>
      <c r="F339" s="3236"/>
    </row>
    <row r="340" spans="3:6" x14ac:dyDescent="0.2">
      <c r="C340" s="68"/>
      <c r="D340" s="68"/>
      <c r="E340" s="68"/>
      <c r="F340" s="3236"/>
    </row>
    <row r="341" spans="3:6" x14ac:dyDescent="0.2">
      <c r="C341" s="68"/>
      <c r="D341" s="68"/>
      <c r="E341" s="68"/>
      <c r="F341" s="3236"/>
    </row>
    <row r="342" spans="3:6" x14ac:dyDescent="0.2">
      <c r="C342" s="68"/>
      <c r="D342" s="68"/>
      <c r="E342" s="68"/>
      <c r="F342" s="3236"/>
    </row>
    <row r="343" spans="3:6" x14ac:dyDescent="0.2">
      <c r="C343" s="68"/>
      <c r="D343" s="68"/>
      <c r="E343" s="68"/>
      <c r="F343" s="3236"/>
    </row>
    <row r="344" spans="3:6" x14ac:dyDescent="0.2">
      <c r="C344" s="68"/>
      <c r="D344" s="68"/>
      <c r="E344" s="68"/>
      <c r="F344" s="3236"/>
    </row>
    <row r="345" spans="3:6" x14ac:dyDescent="0.2">
      <c r="C345" s="68"/>
      <c r="D345" s="68"/>
      <c r="E345" s="68"/>
      <c r="F345" s="3236"/>
    </row>
    <row r="346" spans="3:6" x14ac:dyDescent="0.2">
      <c r="C346" s="68"/>
      <c r="D346" s="68"/>
      <c r="E346" s="68"/>
      <c r="F346" s="3236"/>
    </row>
    <row r="347" spans="3:6" x14ac:dyDescent="0.2">
      <c r="C347" s="68"/>
      <c r="D347" s="68"/>
      <c r="E347" s="68"/>
      <c r="F347" s="3236"/>
    </row>
    <row r="348" spans="3:6" x14ac:dyDescent="0.2">
      <c r="C348" s="68"/>
      <c r="D348" s="68"/>
      <c r="E348" s="68"/>
      <c r="F348" s="3236"/>
    </row>
    <row r="349" spans="3:6" x14ac:dyDescent="0.2">
      <c r="C349" s="68"/>
      <c r="D349" s="68"/>
      <c r="E349" s="68"/>
      <c r="F349" s="3236"/>
    </row>
    <row r="350" spans="3:6" x14ac:dyDescent="0.2">
      <c r="C350" s="68"/>
      <c r="D350" s="68"/>
      <c r="E350" s="68"/>
      <c r="F350" s="3236"/>
    </row>
    <row r="351" spans="3:6" x14ac:dyDescent="0.2">
      <c r="C351" s="68"/>
      <c r="D351" s="68"/>
      <c r="E351" s="68"/>
      <c r="F351" s="3236"/>
    </row>
    <row r="352" spans="3:6" x14ac:dyDescent="0.2">
      <c r="C352" s="68"/>
      <c r="D352" s="68"/>
      <c r="E352" s="68"/>
      <c r="F352" s="3236"/>
    </row>
    <row r="353" spans="3:6" x14ac:dyDescent="0.2">
      <c r="C353" s="68"/>
      <c r="D353" s="68"/>
      <c r="E353" s="68"/>
      <c r="F353" s="3236"/>
    </row>
    <row r="354" spans="3:6" x14ac:dyDescent="0.2">
      <c r="C354" s="68"/>
      <c r="D354" s="68"/>
      <c r="E354" s="68"/>
      <c r="F354" s="3236"/>
    </row>
    <row r="355" spans="3:6" x14ac:dyDescent="0.2">
      <c r="C355" s="68"/>
      <c r="D355" s="68"/>
      <c r="E355" s="68"/>
      <c r="F355" s="3236"/>
    </row>
    <row r="356" spans="3:6" x14ac:dyDescent="0.2">
      <c r="C356" s="68"/>
      <c r="D356" s="68"/>
      <c r="E356" s="68"/>
      <c r="F356" s="3236"/>
    </row>
    <row r="357" spans="3:6" x14ac:dyDescent="0.2">
      <c r="C357" s="68"/>
      <c r="D357" s="68"/>
      <c r="E357" s="68"/>
      <c r="F357" s="3236"/>
    </row>
    <row r="358" spans="3:6" x14ac:dyDescent="0.2">
      <c r="C358" s="68"/>
      <c r="D358" s="68"/>
      <c r="E358" s="68"/>
      <c r="F358" s="3236"/>
    </row>
    <row r="359" spans="3:6" x14ac:dyDescent="0.2">
      <c r="C359" s="68"/>
      <c r="D359" s="68"/>
      <c r="E359" s="68"/>
      <c r="F359" s="3236"/>
    </row>
    <row r="360" spans="3:6" x14ac:dyDescent="0.2">
      <c r="C360" s="68"/>
      <c r="D360" s="68"/>
      <c r="E360" s="68"/>
      <c r="F360" s="3236"/>
    </row>
    <row r="361" spans="3:6" x14ac:dyDescent="0.2">
      <c r="C361" s="68"/>
      <c r="D361" s="68"/>
      <c r="E361" s="68"/>
      <c r="F361" s="3236"/>
    </row>
    <row r="362" spans="3:6" x14ac:dyDescent="0.2">
      <c r="C362" s="68"/>
      <c r="D362" s="68"/>
      <c r="E362" s="68"/>
      <c r="F362" s="3236"/>
    </row>
    <row r="363" spans="3:6" x14ac:dyDescent="0.2">
      <c r="C363" s="68"/>
      <c r="D363" s="68"/>
      <c r="E363" s="68"/>
      <c r="F363" s="3236"/>
    </row>
    <row r="364" spans="3:6" x14ac:dyDescent="0.2">
      <c r="C364" s="68"/>
      <c r="D364" s="68"/>
      <c r="E364" s="68"/>
      <c r="F364" s="3236"/>
    </row>
    <row r="365" spans="3:6" x14ac:dyDescent="0.2">
      <c r="C365" s="68"/>
      <c r="D365" s="68"/>
      <c r="E365" s="68"/>
      <c r="F365" s="3236"/>
    </row>
    <row r="366" spans="3:6" x14ac:dyDescent="0.2">
      <c r="C366" s="68"/>
      <c r="D366" s="68"/>
      <c r="E366" s="68"/>
      <c r="F366" s="3236"/>
    </row>
    <row r="367" spans="3:6" x14ac:dyDescent="0.2">
      <c r="C367" s="68"/>
      <c r="D367" s="68"/>
      <c r="E367" s="68"/>
      <c r="F367" s="3236"/>
    </row>
    <row r="368" spans="3:6" x14ac:dyDescent="0.2">
      <c r="C368" s="68"/>
      <c r="D368" s="68"/>
      <c r="E368" s="68"/>
      <c r="F368" s="3236"/>
    </row>
    <row r="369" spans="3:6" x14ac:dyDescent="0.2">
      <c r="C369" s="68"/>
      <c r="D369" s="68"/>
      <c r="E369" s="68"/>
      <c r="F369" s="3236"/>
    </row>
    <row r="370" spans="3:6" x14ac:dyDescent="0.2">
      <c r="C370" s="68"/>
      <c r="D370" s="68"/>
      <c r="E370" s="68"/>
      <c r="F370" s="3236"/>
    </row>
    <row r="371" spans="3:6" x14ac:dyDescent="0.2">
      <c r="C371" s="68"/>
      <c r="D371" s="68"/>
      <c r="E371" s="68"/>
      <c r="F371" s="3236"/>
    </row>
    <row r="372" spans="3:6" x14ac:dyDescent="0.2">
      <c r="C372" s="68"/>
      <c r="D372" s="68"/>
      <c r="E372" s="68"/>
      <c r="F372" s="3236"/>
    </row>
    <row r="373" spans="3:6" x14ac:dyDescent="0.2">
      <c r="C373" s="68"/>
      <c r="D373" s="68"/>
      <c r="E373" s="68"/>
      <c r="F373" s="3236"/>
    </row>
    <row r="374" spans="3:6" x14ac:dyDescent="0.2">
      <c r="C374" s="68"/>
      <c r="D374" s="68"/>
      <c r="E374" s="68"/>
      <c r="F374" s="3236"/>
    </row>
    <row r="375" spans="3:6" x14ac:dyDescent="0.2">
      <c r="C375" s="68"/>
      <c r="D375" s="68"/>
      <c r="E375" s="68"/>
      <c r="F375" s="3236"/>
    </row>
    <row r="376" spans="3:6" x14ac:dyDescent="0.2">
      <c r="C376" s="68"/>
      <c r="D376" s="68"/>
      <c r="E376" s="68"/>
      <c r="F376" s="3236"/>
    </row>
    <row r="377" spans="3:6" x14ac:dyDescent="0.2">
      <c r="C377" s="68"/>
      <c r="D377" s="68"/>
      <c r="E377" s="68"/>
      <c r="F377" s="3236"/>
    </row>
    <row r="378" spans="3:6" x14ac:dyDescent="0.2">
      <c r="C378" s="68"/>
      <c r="D378" s="68"/>
      <c r="E378" s="68"/>
      <c r="F378" s="3236"/>
    </row>
    <row r="379" spans="3:6" x14ac:dyDescent="0.2">
      <c r="C379" s="68"/>
      <c r="D379" s="68"/>
      <c r="E379" s="68"/>
      <c r="F379" s="3236"/>
    </row>
    <row r="380" spans="3:6" x14ac:dyDescent="0.2">
      <c r="C380" s="68"/>
      <c r="D380" s="68"/>
      <c r="E380" s="68"/>
      <c r="F380" s="3236"/>
    </row>
    <row r="381" spans="3:6" x14ac:dyDescent="0.2">
      <c r="C381" s="68"/>
      <c r="D381" s="68"/>
      <c r="E381" s="68"/>
      <c r="F381" s="3236"/>
    </row>
    <row r="382" spans="3:6" x14ac:dyDescent="0.2">
      <c r="C382" s="68"/>
      <c r="D382" s="68"/>
      <c r="E382" s="68"/>
      <c r="F382" s="3236"/>
    </row>
    <row r="383" spans="3:6" x14ac:dyDescent="0.2">
      <c r="C383" s="68"/>
      <c r="D383" s="68"/>
      <c r="E383" s="68"/>
      <c r="F383" s="3236"/>
    </row>
    <row r="384" spans="3:6" x14ac:dyDescent="0.2">
      <c r="C384" s="68"/>
      <c r="D384" s="68"/>
      <c r="E384" s="68"/>
      <c r="F384" s="3236"/>
    </row>
    <row r="385" spans="3:6" x14ac:dyDescent="0.2">
      <c r="C385" s="68"/>
      <c r="D385" s="68"/>
      <c r="E385" s="68"/>
      <c r="F385" s="3236"/>
    </row>
    <row r="386" spans="3:6" x14ac:dyDescent="0.2">
      <c r="C386" s="68"/>
      <c r="D386" s="68"/>
      <c r="E386" s="68"/>
      <c r="F386" s="3236"/>
    </row>
    <row r="387" spans="3:6" x14ac:dyDescent="0.2">
      <c r="C387" s="68"/>
      <c r="D387" s="68"/>
      <c r="E387" s="68"/>
      <c r="F387" s="3236"/>
    </row>
    <row r="388" spans="3:6" x14ac:dyDescent="0.2">
      <c r="C388" s="68"/>
      <c r="D388" s="68"/>
      <c r="E388" s="68"/>
      <c r="F388" s="3236"/>
    </row>
    <row r="389" spans="3:6" x14ac:dyDescent="0.2">
      <c r="C389" s="68"/>
      <c r="D389" s="68"/>
      <c r="E389" s="68"/>
      <c r="F389" s="3236"/>
    </row>
    <row r="390" spans="3:6" x14ac:dyDescent="0.2">
      <c r="C390" s="68"/>
      <c r="D390" s="68"/>
      <c r="E390" s="68"/>
      <c r="F390" s="3236"/>
    </row>
    <row r="391" spans="3:6" x14ac:dyDescent="0.2">
      <c r="C391" s="68"/>
      <c r="D391" s="68"/>
      <c r="E391" s="68"/>
      <c r="F391" s="3236"/>
    </row>
    <row r="392" spans="3:6" x14ac:dyDescent="0.2">
      <c r="C392" s="68"/>
      <c r="D392" s="68"/>
      <c r="E392" s="68"/>
      <c r="F392" s="3236"/>
    </row>
    <row r="393" spans="3:6" x14ac:dyDescent="0.2">
      <c r="C393" s="68"/>
      <c r="D393" s="68"/>
      <c r="E393" s="68"/>
      <c r="F393" s="3236"/>
    </row>
    <row r="394" spans="3:6" x14ac:dyDescent="0.2">
      <c r="C394" s="68"/>
      <c r="D394" s="68"/>
      <c r="E394" s="68"/>
      <c r="F394" s="3236"/>
    </row>
    <row r="395" spans="3:6" x14ac:dyDescent="0.2">
      <c r="C395" s="68"/>
      <c r="D395" s="68"/>
      <c r="E395" s="68"/>
      <c r="F395" s="3236"/>
    </row>
    <row r="396" spans="3:6" x14ac:dyDescent="0.2">
      <c r="C396" s="68"/>
      <c r="D396" s="68"/>
      <c r="E396" s="68"/>
      <c r="F396" s="3236"/>
    </row>
    <row r="397" spans="3:6" x14ac:dyDescent="0.2">
      <c r="C397" s="68"/>
      <c r="D397" s="68"/>
      <c r="E397" s="68"/>
      <c r="F397" s="3236"/>
    </row>
    <row r="398" spans="3:6" x14ac:dyDescent="0.2">
      <c r="C398" s="68"/>
      <c r="D398" s="68"/>
      <c r="E398" s="68"/>
      <c r="F398" s="3236"/>
    </row>
    <row r="399" spans="3:6" x14ac:dyDescent="0.2">
      <c r="C399" s="68"/>
      <c r="D399" s="68"/>
      <c r="E399" s="68"/>
      <c r="F399" s="3236"/>
    </row>
    <row r="400" spans="3:6" x14ac:dyDescent="0.2">
      <c r="C400" s="68"/>
      <c r="D400" s="68"/>
      <c r="E400" s="68"/>
      <c r="F400" s="3236"/>
    </row>
    <row r="401" spans="3:6" x14ac:dyDescent="0.2">
      <c r="C401" s="68"/>
      <c r="D401" s="68"/>
      <c r="E401" s="68"/>
      <c r="F401" s="3236"/>
    </row>
    <row r="402" spans="3:6" x14ac:dyDescent="0.2">
      <c r="C402" s="68"/>
      <c r="D402" s="68"/>
      <c r="E402" s="68"/>
      <c r="F402" s="3236"/>
    </row>
    <row r="403" spans="3:6" x14ac:dyDescent="0.2">
      <c r="C403" s="68"/>
      <c r="D403" s="68"/>
      <c r="E403" s="68"/>
      <c r="F403" s="3236"/>
    </row>
    <row r="404" spans="3:6" x14ac:dyDescent="0.2">
      <c r="C404" s="68"/>
      <c r="D404" s="68"/>
      <c r="E404" s="68"/>
      <c r="F404" s="3236"/>
    </row>
    <row r="405" spans="3:6" x14ac:dyDescent="0.2">
      <c r="C405" s="68"/>
      <c r="D405" s="68"/>
      <c r="E405" s="68"/>
      <c r="F405" s="3236"/>
    </row>
    <row r="406" spans="3:6" x14ac:dyDescent="0.2">
      <c r="C406" s="68"/>
      <c r="D406" s="68"/>
      <c r="E406" s="68"/>
      <c r="F406" s="3236"/>
    </row>
    <row r="407" spans="3:6" x14ac:dyDescent="0.2">
      <c r="C407" s="68"/>
      <c r="D407" s="68"/>
      <c r="E407" s="68"/>
      <c r="F407" s="3236"/>
    </row>
    <row r="408" spans="3:6" x14ac:dyDescent="0.2">
      <c r="C408" s="68"/>
      <c r="D408" s="68"/>
      <c r="E408" s="68"/>
      <c r="F408" s="3236"/>
    </row>
    <row r="409" spans="3:6" x14ac:dyDescent="0.2">
      <c r="C409" s="68"/>
      <c r="D409" s="68"/>
      <c r="E409" s="68"/>
      <c r="F409" s="3236"/>
    </row>
    <row r="410" spans="3:6" x14ac:dyDescent="0.2">
      <c r="C410" s="68"/>
      <c r="D410" s="68"/>
      <c r="E410" s="68"/>
      <c r="F410" s="3236"/>
    </row>
    <row r="411" spans="3:6" x14ac:dyDescent="0.2">
      <c r="C411" s="68"/>
      <c r="D411" s="68"/>
      <c r="E411" s="68"/>
      <c r="F411" s="3236"/>
    </row>
    <row r="412" spans="3:6" x14ac:dyDescent="0.2">
      <c r="C412" s="68"/>
      <c r="D412" s="68"/>
      <c r="E412" s="68"/>
      <c r="F412" s="3236"/>
    </row>
    <row r="413" spans="3:6" x14ac:dyDescent="0.2">
      <c r="C413" s="68"/>
      <c r="D413" s="68"/>
      <c r="E413" s="68"/>
      <c r="F413" s="3236"/>
    </row>
    <row r="414" spans="3:6" x14ac:dyDescent="0.2">
      <c r="C414" s="68"/>
      <c r="D414" s="68"/>
      <c r="E414" s="68"/>
      <c r="F414" s="3236"/>
    </row>
    <row r="415" spans="3:6" x14ac:dyDescent="0.2">
      <c r="C415" s="68"/>
      <c r="D415" s="68"/>
      <c r="E415" s="68"/>
      <c r="F415" s="3236"/>
    </row>
    <row r="416" spans="3:6" x14ac:dyDescent="0.2">
      <c r="C416" s="68"/>
      <c r="D416" s="68"/>
      <c r="E416" s="68"/>
      <c r="F416" s="3236"/>
    </row>
    <row r="417" spans="3:6" x14ac:dyDescent="0.2">
      <c r="C417" s="68"/>
      <c r="D417" s="68"/>
      <c r="E417" s="68"/>
      <c r="F417" s="3236"/>
    </row>
    <row r="418" spans="3:6" x14ac:dyDescent="0.2">
      <c r="C418" s="68"/>
      <c r="D418" s="68"/>
      <c r="E418" s="68"/>
      <c r="F418" s="3236"/>
    </row>
    <row r="419" spans="3:6" x14ac:dyDescent="0.2">
      <c r="C419" s="68"/>
      <c r="D419" s="68"/>
      <c r="E419" s="68"/>
      <c r="F419" s="3236"/>
    </row>
    <row r="420" spans="3:6" x14ac:dyDescent="0.2">
      <c r="C420" s="68"/>
      <c r="D420" s="68"/>
      <c r="E420" s="68"/>
      <c r="F420" s="3236"/>
    </row>
    <row r="421" spans="3:6" x14ac:dyDescent="0.2">
      <c r="C421" s="68"/>
      <c r="D421" s="68"/>
      <c r="E421" s="68"/>
      <c r="F421" s="3236"/>
    </row>
    <row r="422" spans="3:6" x14ac:dyDescent="0.2">
      <c r="C422" s="68"/>
      <c r="D422" s="68"/>
      <c r="E422" s="68"/>
      <c r="F422" s="3236"/>
    </row>
    <row r="423" spans="3:6" x14ac:dyDescent="0.2">
      <c r="C423" s="68"/>
      <c r="D423" s="68"/>
      <c r="E423" s="68"/>
      <c r="F423" s="3236"/>
    </row>
    <row r="424" spans="3:6" x14ac:dyDescent="0.2">
      <c r="C424" s="68"/>
      <c r="D424" s="68"/>
      <c r="E424" s="68"/>
      <c r="F424" s="3236"/>
    </row>
    <row r="425" spans="3:6" x14ac:dyDescent="0.2">
      <c r="C425" s="68"/>
      <c r="D425" s="68"/>
      <c r="E425" s="68"/>
      <c r="F425" s="3236"/>
    </row>
    <row r="426" spans="3:6" x14ac:dyDescent="0.2">
      <c r="C426" s="68"/>
      <c r="D426" s="68"/>
      <c r="E426" s="68"/>
      <c r="F426" s="3236"/>
    </row>
    <row r="427" spans="3:6" x14ac:dyDescent="0.2">
      <c r="C427" s="68"/>
      <c r="D427" s="68"/>
      <c r="E427" s="68"/>
      <c r="F427" s="3236"/>
    </row>
    <row r="428" spans="3:6" x14ac:dyDescent="0.2">
      <c r="C428" s="68"/>
      <c r="D428" s="68"/>
      <c r="E428" s="68"/>
      <c r="F428" s="3236"/>
    </row>
    <row r="429" spans="3:6" x14ac:dyDescent="0.2">
      <c r="C429" s="68"/>
      <c r="D429" s="68"/>
      <c r="E429" s="68"/>
      <c r="F429" s="3236"/>
    </row>
    <row r="430" spans="3:6" x14ac:dyDescent="0.2">
      <c r="C430" s="68"/>
      <c r="D430" s="68"/>
      <c r="E430" s="68"/>
      <c r="F430" s="3236"/>
    </row>
    <row r="431" spans="3:6" x14ac:dyDescent="0.2">
      <c r="C431" s="68"/>
      <c r="D431" s="68"/>
      <c r="E431" s="68"/>
      <c r="F431" s="3236"/>
    </row>
    <row r="432" spans="3:6" x14ac:dyDescent="0.2">
      <c r="C432" s="68"/>
      <c r="D432" s="68"/>
      <c r="E432" s="68"/>
      <c r="F432" s="3236"/>
    </row>
    <row r="433" spans="3:6" x14ac:dyDescent="0.2">
      <c r="C433" s="68"/>
      <c r="D433" s="68"/>
      <c r="E433" s="68"/>
      <c r="F433" s="3236"/>
    </row>
    <row r="434" spans="3:6" x14ac:dyDescent="0.2">
      <c r="C434" s="68"/>
      <c r="D434" s="68"/>
      <c r="E434" s="68"/>
      <c r="F434" s="3236"/>
    </row>
    <row r="435" spans="3:6" x14ac:dyDescent="0.2">
      <c r="C435" s="68"/>
      <c r="D435" s="68"/>
      <c r="E435" s="68"/>
      <c r="F435" s="3236"/>
    </row>
    <row r="436" spans="3:6" x14ac:dyDescent="0.2">
      <c r="C436" s="68"/>
      <c r="D436" s="68"/>
      <c r="E436" s="68"/>
      <c r="F436" s="3236"/>
    </row>
    <row r="437" spans="3:6" x14ac:dyDescent="0.2">
      <c r="C437" s="68"/>
      <c r="D437" s="68"/>
      <c r="E437" s="68"/>
      <c r="F437" s="3236"/>
    </row>
    <row r="438" spans="3:6" x14ac:dyDescent="0.2">
      <c r="C438" s="68"/>
      <c r="D438" s="68"/>
      <c r="E438" s="68"/>
      <c r="F438" s="3236"/>
    </row>
    <row r="439" spans="3:6" x14ac:dyDescent="0.2">
      <c r="C439" s="68"/>
      <c r="D439" s="68"/>
      <c r="E439" s="68"/>
      <c r="F439" s="3236"/>
    </row>
    <row r="440" spans="3:6" x14ac:dyDescent="0.2">
      <c r="C440" s="68"/>
      <c r="D440" s="68"/>
      <c r="E440" s="68"/>
      <c r="F440" s="3236"/>
    </row>
    <row r="441" spans="3:6" x14ac:dyDescent="0.2">
      <c r="C441" s="68"/>
      <c r="D441" s="68"/>
      <c r="E441" s="68"/>
      <c r="F441" s="3236"/>
    </row>
    <row r="442" spans="3:6" x14ac:dyDescent="0.2">
      <c r="C442" s="68"/>
      <c r="D442" s="68"/>
      <c r="E442" s="68"/>
      <c r="F442" s="3236"/>
    </row>
    <row r="443" spans="3:6" x14ac:dyDescent="0.2">
      <c r="C443" s="68"/>
      <c r="D443" s="68"/>
      <c r="E443" s="68"/>
      <c r="F443" s="3236"/>
    </row>
    <row r="444" spans="3:6" x14ac:dyDescent="0.2">
      <c r="C444" s="68"/>
      <c r="D444" s="68"/>
      <c r="E444" s="68"/>
      <c r="F444" s="3236"/>
    </row>
    <row r="445" spans="3:6" x14ac:dyDescent="0.2">
      <c r="C445" s="68"/>
      <c r="D445" s="68"/>
      <c r="E445" s="68"/>
      <c r="F445" s="3236"/>
    </row>
    <row r="446" spans="3:6" x14ac:dyDescent="0.2">
      <c r="C446" s="68"/>
      <c r="D446" s="68"/>
      <c r="E446" s="68"/>
      <c r="F446" s="3236"/>
    </row>
    <row r="447" spans="3:6" x14ac:dyDescent="0.2">
      <c r="C447" s="68"/>
      <c r="D447" s="68"/>
      <c r="E447" s="68"/>
      <c r="F447" s="3236"/>
    </row>
    <row r="448" spans="3:6" x14ac:dyDescent="0.2">
      <c r="C448" s="68"/>
      <c r="D448" s="68"/>
      <c r="E448" s="68"/>
      <c r="F448" s="3236"/>
    </row>
    <row r="449" spans="3:6" x14ac:dyDescent="0.2">
      <c r="C449" s="68"/>
      <c r="D449" s="68"/>
      <c r="E449" s="68"/>
      <c r="F449" s="3236"/>
    </row>
    <row r="450" spans="3:6" x14ac:dyDescent="0.2">
      <c r="C450" s="68"/>
      <c r="D450" s="68"/>
      <c r="E450" s="68"/>
      <c r="F450" s="3236"/>
    </row>
    <row r="451" spans="3:6" x14ac:dyDescent="0.2">
      <c r="C451" s="68"/>
      <c r="D451" s="68"/>
      <c r="E451" s="68"/>
      <c r="F451" s="3236"/>
    </row>
    <row r="452" spans="3:6" x14ac:dyDescent="0.2">
      <c r="C452" s="68"/>
      <c r="D452" s="68"/>
      <c r="E452" s="68"/>
      <c r="F452" s="3236"/>
    </row>
    <row r="453" spans="3:6" x14ac:dyDescent="0.2">
      <c r="C453" s="68"/>
      <c r="D453" s="68"/>
      <c r="E453" s="68"/>
      <c r="F453" s="3236"/>
    </row>
    <row r="454" spans="3:6" x14ac:dyDescent="0.2">
      <c r="C454" s="68"/>
      <c r="D454" s="68"/>
      <c r="E454" s="68"/>
      <c r="F454" s="3236"/>
    </row>
    <row r="455" spans="3:6" x14ac:dyDescent="0.2">
      <c r="C455" s="68"/>
      <c r="D455" s="68"/>
      <c r="E455" s="68"/>
      <c r="F455" s="3236"/>
    </row>
    <row r="456" spans="3:6" x14ac:dyDescent="0.2">
      <c r="C456" s="68"/>
      <c r="D456" s="68"/>
      <c r="E456" s="68"/>
      <c r="F456" s="3236"/>
    </row>
    <row r="457" spans="3:6" x14ac:dyDescent="0.2">
      <c r="C457" s="68"/>
      <c r="D457" s="68"/>
      <c r="E457" s="68"/>
      <c r="F457" s="3236"/>
    </row>
    <row r="458" spans="3:6" x14ac:dyDescent="0.2">
      <c r="C458" s="68"/>
      <c r="D458" s="68"/>
      <c r="E458" s="68"/>
      <c r="F458" s="3236"/>
    </row>
    <row r="459" spans="3:6" x14ac:dyDescent="0.2">
      <c r="C459" s="68"/>
      <c r="D459" s="68"/>
      <c r="E459" s="68"/>
      <c r="F459" s="3236"/>
    </row>
    <row r="460" spans="3:6" x14ac:dyDescent="0.2">
      <c r="C460" s="68"/>
      <c r="D460" s="68"/>
      <c r="E460" s="68"/>
      <c r="F460" s="3236"/>
    </row>
    <row r="461" spans="3:6" x14ac:dyDescent="0.2">
      <c r="C461" s="68"/>
      <c r="D461" s="68"/>
      <c r="E461" s="68"/>
      <c r="F461" s="3236"/>
    </row>
    <row r="462" spans="3:6" x14ac:dyDescent="0.2">
      <c r="C462" s="68"/>
      <c r="D462" s="68"/>
      <c r="E462" s="68"/>
      <c r="F462" s="3236"/>
    </row>
    <row r="463" spans="3:6" x14ac:dyDescent="0.2">
      <c r="C463" s="68"/>
      <c r="D463" s="68"/>
      <c r="E463" s="68"/>
      <c r="F463" s="3236"/>
    </row>
    <row r="464" spans="3:6" x14ac:dyDescent="0.2">
      <c r="C464" s="68"/>
      <c r="D464" s="68"/>
      <c r="E464" s="68"/>
      <c r="F464" s="3236"/>
    </row>
    <row r="465" spans="3:6" x14ac:dyDescent="0.2">
      <c r="C465" s="68"/>
      <c r="D465" s="68"/>
      <c r="E465" s="68"/>
      <c r="F465" s="3236"/>
    </row>
    <row r="466" spans="3:6" x14ac:dyDescent="0.2">
      <c r="C466" s="68"/>
      <c r="D466" s="68"/>
      <c r="E466" s="68"/>
      <c r="F466" s="3236"/>
    </row>
    <row r="467" spans="3:6" x14ac:dyDescent="0.2">
      <c r="C467" s="68"/>
      <c r="D467" s="68"/>
      <c r="E467" s="68"/>
      <c r="F467" s="3236"/>
    </row>
    <row r="468" spans="3:6" x14ac:dyDescent="0.2">
      <c r="C468" s="68"/>
      <c r="D468" s="68"/>
      <c r="E468" s="68"/>
      <c r="F468" s="3236"/>
    </row>
    <row r="469" spans="3:6" x14ac:dyDescent="0.2">
      <c r="C469" s="68"/>
      <c r="D469" s="68"/>
      <c r="E469" s="68"/>
      <c r="F469" s="3236"/>
    </row>
    <row r="470" spans="3:6" x14ac:dyDescent="0.2">
      <c r="C470" s="68"/>
      <c r="D470" s="68"/>
      <c r="E470" s="68"/>
      <c r="F470" s="3236"/>
    </row>
    <row r="471" spans="3:6" x14ac:dyDescent="0.2">
      <c r="C471" s="68"/>
      <c r="D471" s="68"/>
      <c r="E471" s="68"/>
      <c r="F471" s="3236"/>
    </row>
    <row r="472" spans="3:6" x14ac:dyDescent="0.2">
      <c r="C472" s="68"/>
      <c r="D472" s="68"/>
      <c r="E472" s="68"/>
      <c r="F472" s="3236"/>
    </row>
    <row r="473" spans="3:6" x14ac:dyDescent="0.2">
      <c r="C473" s="68"/>
      <c r="D473" s="68"/>
      <c r="E473" s="68"/>
      <c r="F473" s="3236"/>
    </row>
    <row r="474" spans="3:6" x14ac:dyDescent="0.2">
      <c r="C474" s="68"/>
      <c r="D474" s="68"/>
      <c r="E474" s="68"/>
      <c r="F474" s="3236"/>
    </row>
    <row r="475" spans="3:6" x14ac:dyDescent="0.2">
      <c r="C475" s="68"/>
      <c r="D475" s="68"/>
      <c r="E475" s="68"/>
      <c r="F475" s="3236"/>
    </row>
    <row r="476" spans="3:6" x14ac:dyDescent="0.2">
      <c r="C476" s="68"/>
      <c r="D476" s="68"/>
      <c r="E476" s="68"/>
      <c r="F476" s="3236"/>
    </row>
    <row r="477" spans="3:6" x14ac:dyDescent="0.2">
      <c r="C477" s="68"/>
      <c r="D477" s="68"/>
      <c r="E477" s="68"/>
      <c r="F477" s="3236"/>
    </row>
    <row r="478" spans="3:6" x14ac:dyDescent="0.2">
      <c r="C478" s="68"/>
      <c r="D478" s="68"/>
      <c r="E478" s="68"/>
      <c r="F478" s="3236"/>
    </row>
    <row r="479" spans="3:6" x14ac:dyDescent="0.2">
      <c r="C479" s="68"/>
      <c r="D479" s="68"/>
      <c r="E479" s="68"/>
      <c r="F479" s="3236"/>
    </row>
    <row r="480" spans="3:6" x14ac:dyDescent="0.2">
      <c r="C480" s="68"/>
      <c r="D480" s="68"/>
      <c r="E480" s="68"/>
      <c r="F480" s="3236"/>
    </row>
    <row r="481" spans="3:6" x14ac:dyDescent="0.2">
      <c r="C481" s="68"/>
      <c r="D481" s="68"/>
      <c r="E481" s="68"/>
      <c r="F481" s="3236"/>
    </row>
    <row r="482" spans="3:6" x14ac:dyDescent="0.2">
      <c r="C482" s="68"/>
      <c r="D482" s="68"/>
      <c r="E482" s="68"/>
      <c r="F482" s="3236"/>
    </row>
    <row r="483" spans="3:6" x14ac:dyDescent="0.2">
      <c r="C483" s="68"/>
      <c r="D483" s="68"/>
      <c r="E483" s="68"/>
      <c r="F483" s="3236"/>
    </row>
    <row r="484" spans="3:6" x14ac:dyDescent="0.2">
      <c r="C484" s="68"/>
      <c r="D484" s="68"/>
      <c r="E484" s="68"/>
      <c r="F484" s="3236"/>
    </row>
    <row r="485" spans="3:6" x14ac:dyDescent="0.2">
      <c r="C485" s="68"/>
      <c r="D485" s="68"/>
      <c r="E485" s="68"/>
      <c r="F485" s="3236"/>
    </row>
    <row r="486" spans="3:6" x14ac:dyDescent="0.2">
      <c r="C486" s="68"/>
      <c r="D486" s="68"/>
      <c r="E486" s="68"/>
      <c r="F486" s="3236"/>
    </row>
    <row r="487" spans="3:6" x14ac:dyDescent="0.2">
      <c r="C487" s="68"/>
      <c r="D487" s="68"/>
      <c r="E487" s="68"/>
      <c r="F487" s="3236"/>
    </row>
    <row r="488" spans="3:6" x14ac:dyDescent="0.2">
      <c r="C488" s="68"/>
      <c r="D488" s="68"/>
      <c r="E488" s="68"/>
      <c r="F488" s="3236"/>
    </row>
    <row r="489" spans="3:6" x14ac:dyDescent="0.2">
      <c r="C489" s="68"/>
      <c r="D489" s="68"/>
      <c r="E489" s="68"/>
      <c r="F489" s="3236"/>
    </row>
    <row r="490" spans="3:6" x14ac:dyDescent="0.2">
      <c r="C490" s="68"/>
      <c r="D490" s="68"/>
      <c r="E490" s="68"/>
      <c r="F490" s="3236"/>
    </row>
    <row r="491" spans="3:6" x14ac:dyDescent="0.2">
      <c r="C491" s="68"/>
      <c r="D491" s="68"/>
      <c r="E491" s="68"/>
      <c r="F491" s="3236"/>
    </row>
    <row r="492" spans="3:6" x14ac:dyDescent="0.2">
      <c r="C492" s="68"/>
      <c r="D492" s="68"/>
      <c r="E492" s="68"/>
      <c r="F492" s="3236"/>
    </row>
    <row r="493" spans="3:6" x14ac:dyDescent="0.2">
      <c r="C493" s="68"/>
      <c r="D493" s="68"/>
      <c r="E493" s="68"/>
      <c r="F493" s="3236"/>
    </row>
    <row r="494" spans="3:6" x14ac:dyDescent="0.2">
      <c r="C494" s="68"/>
      <c r="D494" s="68"/>
      <c r="E494" s="68"/>
      <c r="F494" s="3236"/>
    </row>
    <row r="495" spans="3:6" x14ac:dyDescent="0.2">
      <c r="C495" s="68"/>
      <c r="D495" s="68"/>
      <c r="E495" s="68"/>
      <c r="F495" s="3236"/>
    </row>
    <row r="496" spans="3:6" x14ac:dyDescent="0.2">
      <c r="C496" s="68"/>
      <c r="D496" s="68"/>
      <c r="E496" s="68"/>
      <c r="F496" s="3236"/>
    </row>
    <row r="497" spans="3:6" x14ac:dyDescent="0.2">
      <c r="C497" s="68"/>
      <c r="D497" s="68"/>
      <c r="E497" s="68"/>
      <c r="F497" s="3236"/>
    </row>
    <row r="498" spans="3:6" x14ac:dyDescent="0.2">
      <c r="C498" s="68"/>
      <c r="D498" s="68"/>
      <c r="E498" s="68"/>
      <c r="F498" s="3236"/>
    </row>
    <row r="499" spans="3:6" x14ac:dyDescent="0.2">
      <c r="C499" s="68"/>
      <c r="D499" s="68"/>
      <c r="E499" s="68"/>
      <c r="F499" s="3236"/>
    </row>
    <row r="500" spans="3:6" x14ac:dyDescent="0.2">
      <c r="C500" s="68"/>
      <c r="D500" s="68"/>
      <c r="E500" s="68"/>
      <c r="F500" s="3236"/>
    </row>
    <row r="501" spans="3:6" x14ac:dyDescent="0.2">
      <c r="C501" s="68"/>
      <c r="D501" s="68"/>
      <c r="E501" s="68"/>
      <c r="F501" s="3236"/>
    </row>
    <row r="502" spans="3:6" x14ac:dyDescent="0.2">
      <c r="C502" s="68"/>
      <c r="D502" s="68"/>
      <c r="E502" s="68"/>
      <c r="F502" s="3236"/>
    </row>
    <row r="503" spans="3:6" x14ac:dyDescent="0.2">
      <c r="C503" s="68"/>
      <c r="D503" s="68"/>
      <c r="E503" s="68"/>
      <c r="F503" s="3236"/>
    </row>
    <row r="504" spans="3:6" x14ac:dyDescent="0.2">
      <c r="C504" s="68"/>
      <c r="D504" s="68"/>
      <c r="E504" s="68"/>
      <c r="F504" s="3236"/>
    </row>
    <row r="505" spans="3:6" x14ac:dyDescent="0.2">
      <c r="C505" s="68"/>
      <c r="D505" s="68"/>
      <c r="E505" s="68"/>
      <c r="F505" s="3236"/>
    </row>
    <row r="506" spans="3:6" x14ac:dyDescent="0.2">
      <c r="C506" s="68"/>
      <c r="D506" s="68"/>
      <c r="E506" s="68"/>
      <c r="F506" s="3236"/>
    </row>
    <row r="507" spans="3:6" x14ac:dyDescent="0.2">
      <c r="C507" s="68"/>
      <c r="D507" s="68"/>
      <c r="E507" s="68"/>
      <c r="F507" s="3236"/>
    </row>
    <row r="508" spans="3:6" x14ac:dyDescent="0.2">
      <c r="C508" s="68"/>
      <c r="D508" s="68"/>
      <c r="E508" s="68"/>
      <c r="F508" s="3236"/>
    </row>
    <row r="509" spans="3:6" x14ac:dyDescent="0.2">
      <c r="C509" s="68"/>
      <c r="D509" s="68"/>
      <c r="E509" s="68"/>
      <c r="F509" s="3236"/>
    </row>
    <row r="510" spans="3:6" x14ac:dyDescent="0.2">
      <c r="C510" s="68"/>
      <c r="D510" s="68"/>
      <c r="E510" s="68"/>
      <c r="F510" s="3236"/>
    </row>
    <row r="511" spans="3:6" x14ac:dyDescent="0.2">
      <c r="C511" s="68"/>
      <c r="D511" s="68"/>
      <c r="E511" s="68"/>
      <c r="F511" s="3236"/>
    </row>
    <row r="512" spans="3:6" x14ac:dyDescent="0.2">
      <c r="C512" s="68"/>
      <c r="D512" s="68"/>
      <c r="E512" s="68"/>
      <c r="F512" s="3236"/>
    </row>
    <row r="513" spans="3:6" x14ac:dyDescent="0.2">
      <c r="C513" s="68"/>
      <c r="D513" s="68"/>
      <c r="E513" s="68"/>
      <c r="F513" s="3236"/>
    </row>
    <row r="514" spans="3:6" x14ac:dyDescent="0.2">
      <c r="C514" s="68"/>
      <c r="D514" s="68"/>
      <c r="E514" s="68"/>
      <c r="F514" s="3236"/>
    </row>
    <row r="515" spans="3:6" x14ac:dyDescent="0.2">
      <c r="C515" s="68"/>
      <c r="D515" s="68"/>
      <c r="E515" s="68"/>
      <c r="F515" s="3236"/>
    </row>
    <row r="516" spans="3:6" x14ac:dyDescent="0.2">
      <c r="C516" s="68"/>
      <c r="D516" s="68"/>
      <c r="E516" s="68"/>
      <c r="F516" s="3236"/>
    </row>
    <row r="517" spans="3:6" x14ac:dyDescent="0.2">
      <c r="C517" s="68"/>
      <c r="D517" s="68"/>
      <c r="E517" s="68"/>
      <c r="F517" s="3236"/>
    </row>
    <row r="518" spans="3:6" x14ac:dyDescent="0.2">
      <c r="C518" s="68"/>
      <c r="D518" s="68"/>
      <c r="E518" s="68"/>
      <c r="F518" s="3236"/>
    </row>
    <row r="519" spans="3:6" x14ac:dyDescent="0.2">
      <c r="C519" s="68"/>
      <c r="D519" s="68"/>
      <c r="E519" s="68"/>
      <c r="F519" s="3236"/>
    </row>
    <row r="520" spans="3:6" x14ac:dyDescent="0.2">
      <c r="C520" s="68"/>
      <c r="D520" s="68"/>
      <c r="E520" s="68"/>
      <c r="F520" s="3236"/>
    </row>
    <row r="521" spans="3:6" x14ac:dyDescent="0.2">
      <c r="C521" s="68"/>
      <c r="D521" s="68"/>
      <c r="E521" s="68"/>
      <c r="F521" s="3236"/>
    </row>
    <row r="522" spans="3:6" x14ac:dyDescent="0.2">
      <c r="C522" s="68"/>
      <c r="D522" s="68"/>
      <c r="E522" s="68"/>
      <c r="F522" s="3236"/>
    </row>
    <row r="523" spans="3:6" x14ac:dyDescent="0.2">
      <c r="C523" s="68"/>
      <c r="D523" s="68"/>
      <c r="E523" s="68"/>
      <c r="F523" s="3236"/>
    </row>
    <row r="524" spans="3:6" x14ac:dyDescent="0.2">
      <c r="C524" s="68"/>
      <c r="D524" s="68"/>
      <c r="E524" s="68"/>
      <c r="F524" s="3236"/>
    </row>
    <row r="525" spans="3:6" x14ac:dyDescent="0.2">
      <c r="C525" s="68"/>
      <c r="D525" s="68"/>
      <c r="E525" s="68"/>
      <c r="F525" s="3236"/>
    </row>
    <row r="526" spans="3:6" x14ac:dyDescent="0.2">
      <c r="C526" s="68"/>
      <c r="D526" s="68"/>
      <c r="E526" s="68"/>
      <c r="F526" s="3236"/>
    </row>
    <row r="527" spans="3:6" x14ac:dyDescent="0.2">
      <c r="C527" s="68"/>
      <c r="D527" s="68"/>
      <c r="E527" s="68"/>
      <c r="F527" s="3236"/>
    </row>
    <row r="528" spans="3:6" x14ac:dyDescent="0.2">
      <c r="C528" s="68"/>
      <c r="D528" s="68"/>
      <c r="E528" s="68"/>
      <c r="F528" s="3236"/>
    </row>
    <row r="529" spans="3:6" x14ac:dyDescent="0.2">
      <c r="C529" s="68"/>
      <c r="D529" s="68"/>
      <c r="E529" s="68"/>
      <c r="F529" s="3236"/>
    </row>
    <row r="530" spans="3:6" x14ac:dyDescent="0.2">
      <c r="C530" s="68"/>
      <c r="D530" s="68"/>
      <c r="E530" s="68"/>
      <c r="F530" s="3236"/>
    </row>
    <row r="531" spans="3:6" x14ac:dyDescent="0.2">
      <c r="C531" s="68"/>
      <c r="D531" s="68"/>
      <c r="E531" s="68"/>
      <c r="F531" s="3236"/>
    </row>
    <row r="532" spans="3:6" x14ac:dyDescent="0.2">
      <c r="C532" s="68"/>
      <c r="D532" s="68"/>
      <c r="E532" s="68"/>
      <c r="F532" s="3236"/>
    </row>
    <row r="533" spans="3:6" x14ac:dyDescent="0.2">
      <c r="C533" s="68"/>
      <c r="D533" s="68"/>
      <c r="E533" s="68"/>
      <c r="F533" s="3236"/>
    </row>
    <row r="534" spans="3:6" x14ac:dyDescent="0.2">
      <c r="C534" s="68"/>
      <c r="D534" s="68"/>
      <c r="E534" s="68"/>
      <c r="F534" s="3236"/>
    </row>
    <row r="535" spans="3:6" x14ac:dyDescent="0.2">
      <c r="C535" s="68"/>
      <c r="D535" s="68"/>
      <c r="E535" s="68"/>
      <c r="F535" s="3236"/>
    </row>
    <row r="536" spans="3:6" x14ac:dyDescent="0.2">
      <c r="C536" s="68"/>
      <c r="D536" s="68"/>
      <c r="E536" s="68"/>
      <c r="F536" s="3236"/>
    </row>
    <row r="537" spans="3:6" x14ac:dyDescent="0.2">
      <c r="C537" s="68"/>
      <c r="D537" s="68"/>
      <c r="E537" s="68"/>
      <c r="F537" s="3236"/>
    </row>
    <row r="538" spans="3:6" x14ac:dyDescent="0.2">
      <c r="C538" s="68"/>
      <c r="D538" s="68"/>
      <c r="E538" s="68"/>
      <c r="F538" s="3236"/>
    </row>
    <row r="539" spans="3:6" x14ac:dyDescent="0.2">
      <c r="C539" s="68"/>
      <c r="D539" s="68"/>
      <c r="E539" s="68"/>
      <c r="F539" s="3236"/>
    </row>
    <row r="540" spans="3:6" x14ac:dyDescent="0.2">
      <c r="C540" s="68"/>
      <c r="D540" s="68"/>
      <c r="E540" s="68"/>
      <c r="F540" s="3236"/>
    </row>
    <row r="541" spans="3:6" x14ac:dyDescent="0.2">
      <c r="C541" s="68"/>
      <c r="D541" s="68"/>
      <c r="E541" s="68"/>
      <c r="F541" s="3236"/>
    </row>
    <row r="542" spans="3:6" x14ac:dyDescent="0.2">
      <c r="C542" s="68"/>
      <c r="D542" s="68"/>
      <c r="E542" s="68"/>
      <c r="F542" s="3236"/>
    </row>
    <row r="543" spans="3:6" x14ac:dyDescent="0.2">
      <c r="C543" s="68"/>
      <c r="D543" s="68"/>
      <c r="E543" s="68"/>
      <c r="F543" s="3236"/>
    </row>
    <row r="544" spans="3:6" x14ac:dyDescent="0.2">
      <c r="C544" s="68"/>
      <c r="D544" s="68"/>
      <c r="E544" s="68"/>
      <c r="F544" s="3236"/>
    </row>
    <row r="545" spans="3:6" x14ac:dyDescent="0.2">
      <c r="C545" s="68"/>
      <c r="D545" s="68"/>
      <c r="E545" s="68"/>
      <c r="F545" s="3236"/>
    </row>
    <row r="546" spans="3:6" x14ac:dyDescent="0.2">
      <c r="C546" s="68"/>
      <c r="D546" s="68"/>
      <c r="E546" s="68"/>
      <c r="F546" s="3236"/>
    </row>
    <row r="547" spans="3:6" x14ac:dyDescent="0.2">
      <c r="C547" s="68"/>
      <c r="D547" s="68"/>
      <c r="E547" s="68"/>
      <c r="F547" s="3236"/>
    </row>
    <row r="548" spans="3:6" x14ac:dyDescent="0.2">
      <c r="C548" s="68"/>
      <c r="D548" s="68"/>
      <c r="E548" s="68"/>
      <c r="F548" s="3236"/>
    </row>
    <row r="549" spans="3:6" x14ac:dyDescent="0.2">
      <c r="C549" s="68"/>
      <c r="D549" s="68"/>
      <c r="E549" s="68"/>
      <c r="F549" s="3236"/>
    </row>
    <row r="550" spans="3:6" x14ac:dyDescent="0.2">
      <c r="C550" s="68"/>
      <c r="D550" s="68"/>
      <c r="E550" s="68"/>
      <c r="F550" s="3236"/>
    </row>
    <row r="551" spans="3:6" x14ac:dyDescent="0.2">
      <c r="C551" s="68"/>
      <c r="D551" s="68"/>
      <c r="E551" s="68"/>
      <c r="F551" s="3236"/>
    </row>
    <row r="552" spans="3:6" x14ac:dyDescent="0.2">
      <c r="C552" s="68"/>
      <c r="D552" s="68"/>
      <c r="E552" s="68"/>
      <c r="F552" s="3236"/>
    </row>
    <row r="553" spans="3:6" x14ac:dyDescent="0.2">
      <c r="C553" s="68"/>
      <c r="D553" s="68"/>
      <c r="E553" s="68"/>
      <c r="F553" s="3236"/>
    </row>
    <row r="554" spans="3:6" x14ac:dyDescent="0.2">
      <c r="C554" s="68"/>
      <c r="D554" s="68"/>
      <c r="E554" s="68"/>
      <c r="F554" s="3236"/>
    </row>
    <row r="555" spans="3:6" x14ac:dyDescent="0.2">
      <c r="C555" s="68"/>
      <c r="D555" s="68"/>
      <c r="E555" s="68"/>
      <c r="F555" s="3236"/>
    </row>
    <row r="556" spans="3:6" x14ac:dyDescent="0.2">
      <c r="C556" s="68"/>
      <c r="D556" s="68"/>
      <c r="E556" s="68"/>
      <c r="F556" s="3236"/>
    </row>
    <row r="557" spans="3:6" x14ac:dyDescent="0.2">
      <c r="C557" s="68"/>
      <c r="D557" s="68"/>
      <c r="E557" s="68"/>
      <c r="F557" s="3236"/>
    </row>
    <row r="558" spans="3:6" x14ac:dyDescent="0.2">
      <c r="C558" s="68"/>
      <c r="D558" s="68"/>
      <c r="E558" s="68"/>
      <c r="F558" s="3236"/>
    </row>
    <row r="559" spans="3:6" x14ac:dyDescent="0.2">
      <c r="C559" s="68"/>
      <c r="D559" s="68"/>
      <c r="E559" s="68"/>
      <c r="F559" s="3236"/>
    </row>
    <row r="560" spans="3:6" x14ac:dyDescent="0.2">
      <c r="C560" s="68"/>
      <c r="D560" s="68"/>
      <c r="E560" s="68"/>
      <c r="F560" s="3236"/>
    </row>
    <row r="561" spans="3:6" x14ac:dyDescent="0.2">
      <c r="C561" s="68"/>
      <c r="D561" s="68"/>
      <c r="E561" s="68"/>
      <c r="F561" s="3236"/>
    </row>
    <row r="562" spans="3:6" x14ac:dyDescent="0.2">
      <c r="C562" s="68"/>
      <c r="D562" s="68"/>
      <c r="E562" s="68"/>
      <c r="F562" s="3236"/>
    </row>
    <row r="563" spans="3:6" x14ac:dyDescent="0.2">
      <c r="C563" s="68"/>
      <c r="D563" s="68"/>
      <c r="E563" s="68"/>
      <c r="F563" s="3236"/>
    </row>
    <row r="564" spans="3:6" x14ac:dyDescent="0.2">
      <c r="C564" s="68"/>
      <c r="D564" s="68"/>
      <c r="E564" s="68"/>
      <c r="F564" s="3236"/>
    </row>
    <row r="565" spans="3:6" x14ac:dyDescent="0.2">
      <c r="C565" s="68"/>
      <c r="D565" s="68"/>
      <c r="E565" s="68"/>
      <c r="F565" s="3236"/>
    </row>
    <row r="566" spans="3:6" x14ac:dyDescent="0.2">
      <c r="C566" s="68"/>
      <c r="D566" s="68"/>
      <c r="E566" s="68"/>
      <c r="F566" s="3236"/>
    </row>
    <row r="567" spans="3:6" x14ac:dyDescent="0.2">
      <c r="C567" s="68"/>
      <c r="D567" s="68"/>
      <c r="E567" s="68"/>
      <c r="F567" s="3236"/>
    </row>
    <row r="568" spans="3:6" x14ac:dyDescent="0.2">
      <c r="C568" s="68"/>
      <c r="D568" s="68"/>
      <c r="E568" s="68"/>
      <c r="F568" s="3236"/>
    </row>
    <row r="569" spans="3:6" x14ac:dyDescent="0.2">
      <c r="C569" s="68"/>
      <c r="D569" s="68"/>
      <c r="E569" s="68"/>
      <c r="F569" s="3236"/>
    </row>
    <row r="570" spans="3:6" x14ac:dyDescent="0.2">
      <c r="C570" s="68"/>
      <c r="D570" s="68"/>
      <c r="E570" s="68"/>
      <c r="F570" s="3236"/>
    </row>
    <row r="571" spans="3:6" x14ac:dyDescent="0.2">
      <c r="C571" s="68"/>
      <c r="D571" s="68"/>
      <c r="E571" s="68"/>
      <c r="F571" s="3236"/>
    </row>
    <row r="572" spans="3:6" x14ac:dyDescent="0.2">
      <c r="C572" s="68"/>
      <c r="D572" s="68"/>
      <c r="E572" s="68"/>
      <c r="F572" s="3236"/>
    </row>
    <row r="573" spans="3:6" x14ac:dyDescent="0.2">
      <c r="C573" s="68"/>
      <c r="D573" s="68"/>
      <c r="E573" s="68"/>
      <c r="F573" s="3236"/>
    </row>
    <row r="574" spans="3:6" x14ac:dyDescent="0.2">
      <c r="C574" s="68"/>
      <c r="D574" s="68"/>
      <c r="E574" s="68"/>
      <c r="F574" s="3236"/>
    </row>
    <row r="575" spans="3:6" x14ac:dyDescent="0.2">
      <c r="C575" s="68"/>
      <c r="D575" s="68"/>
      <c r="E575" s="68"/>
      <c r="F575" s="3236"/>
    </row>
    <row r="576" spans="3:6" x14ac:dyDescent="0.2">
      <c r="C576" s="68"/>
      <c r="D576" s="68"/>
      <c r="E576" s="68"/>
      <c r="F576" s="3236"/>
    </row>
    <row r="577" spans="3:6" x14ac:dyDescent="0.2">
      <c r="C577" s="68"/>
      <c r="D577" s="68"/>
      <c r="E577" s="68"/>
      <c r="F577" s="3236"/>
    </row>
    <row r="578" spans="3:6" x14ac:dyDescent="0.2">
      <c r="C578" s="68"/>
      <c r="D578" s="68"/>
      <c r="E578" s="68"/>
      <c r="F578" s="3236"/>
    </row>
    <row r="579" spans="3:6" x14ac:dyDescent="0.2">
      <c r="C579" s="68"/>
      <c r="D579" s="68"/>
      <c r="E579" s="68"/>
      <c r="F579" s="3236"/>
    </row>
    <row r="580" spans="3:6" x14ac:dyDescent="0.2">
      <c r="C580" s="68"/>
      <c r="D580" s="68"/>
      <c r="E580" s="68"/>
      <c r="F580" s="3236"/>
    </row>
    <row r="581" spans="3:6" x14ac:dyDescent="0.2">
      <c r="C581" s="68"/>
      <c r="D581" s="68"/>
      <c r="E581" s="68"/>
      <c r="F581" s="3236"/>
    </row>
    <row r="582" spans="3:6" x14ac:dyDescent="0.2">
      <c r="C582" s="68"/>
      <c r="D582" s="68"/>
      <c r="E582" s="68"/>
      <c r="F582" s="3236"/>
    </row>
    <row r="583" spans="3:6" x14ac:dyDescent="0.2">
      <c r="C583" s="68"/>
      <c r="D583" s="68"/>
      <c r="E583" s="68"/>
      <c r="F583" s="3236"/>
    </row>
    <row r="584" spans="3:6" x14ac:dyDescent="0.2">
      <c r="C584" s="68"/>
      <c r="D584" s="68"/>
      <c r="E584" s="68"/>
      <c r="F584" s="3236"/>
    </row>
    <row r="585" spans="3:6" x14ac:dyDescent="0.2">
      <c r="C585" s="68"/>
      <c r="D585" s="68"/>
      <c r="E585" s="68"/>
      <c r="F585" s="3236"/>
    </row>
    <row r="586" spans="3:6" x14ac:dyDescent="0.2">
      <c r="C586" s="68"/>
      <c r="D586" s="68"/>
      <c r="E586" s="68"/>
      <c r="F586" s="3236"/>
    </row>
    <row r="587" spans="3:6" x14ac:dyDescent="0.2">
      <c r="C587" s="68"/>
      <c r="D587" s="68"/>
      <c r="E587" s="68"/>
      <c r="F587" s="3236"/>
    </row>
    <row r="588" spans="3:6" x14ac:dyDescent="0.2">
      <c r="C588" s="68"/>
      <c r="D588" s="68"/>
      <c r="E588" s="68"/>
      <c r="F588" s="3236"/>
    </row>
    <row r="589" spans="3:6" x14ac:dyDescent="0.2">
      <c r="C589" s="68"/>
      <c r="D589" s="68"/>
      <c r="E589" s="68"/>
      <c r="F589" s="3236"/>
    </row>
    <row r="590" spans="3:6" x14ac:dyDescent="0.2">
      <c r="C590" s="68"/>
      <c r="D590" s="68"/>
      <c r="E590" s="68"/>
      <c r="F590" s="3236"/>
    </row>
    <row r="591" spans="3:6" x14ac:dyDescent="0.2">
      <c r="C591" s="68"/>
      <c r="D591" s="68"/>
      <c r="E591" s="68"/>
      <c r="F591" s="3236"/>
    </row>
    <row r="592" spans="3:6" x14ac:dyDescent="0.2">
      <c r="C592" s="68"/>
      <c r="D592" s="68"/>
      <c r="E592" s="68"/>
      <c r="F592" s="3236"/>
    </row>
    <row r="593" spans="3:6" x14ac:dyDescent="0.2">
      <c r="C593" s="68"/>
      <c r="D593" s="68"/>
      <c r="E593" s="68"/>
      <c r="F593" s="3236"/>
    </row>
    <row r="594" spans="3:6" x14ac:dyDescent="0.2">
      <c r="C594" s="68"/>
      <c r="D594" s="68"/>
      <c r="E594" s="68"/>
      <c r="F594" s="3236"/>
    </row>
    <row r="595" spans="3:6" x14ac:dyDescent="0.2">
      <c r="C595" s="68"/>
      <c r="D595" s="68"/>
      <c r="E595" s="68"/>
      <c r="F595" s="3236"/>
    </row>
    <row r="596" spans="3:6" x14ac:dyDescent="0.2">
      <c r="C596" s="68"/>
      <c r="D596" s="68"/>
      <c r="E596" s="68"/>
      <c r="F596" s="3236"/>
    </row>
    <row r="597" spans="3:6" x14ac:dyDescent="0.2">
      <c r="C597" s="68"/>
      <c r="D597" s="68"/>
      <c r="E597" s="68"/>
      <c r="F597" s="3236"/>
    </row>
    <row r="598" spans="3:6" x14ac:dyDescent="0.2">
      <c r="C598" s="68"/>
      <c r="D598" s="68"/>
      <c r="E598" s="68"/>
      <c r="F598" s="3236"/>
    </row>
    <row r="599" spans="3:6" x14ac:dyDescent="0.2">
      <c r="C599" s="68"/>
      <c r="D599" s="68"/>
      <c r="E599" s="68"/>
      <c r="F599" s="3236"/>
    </row>
    <row r="600" spans="3:6" x14ac:dyDescent="0.2">
      <c r="C600" s="68"/>
      <c r="D600" s="68"/>
      <c r="E600" s="68"/>
      <c r="F600" s="3236"/>
    </row>
    <row r="601" spans="3:6" x14ac:dyDescent="0.2">
      <c r="C601" s="68"/>
      <c r="D601" s="68"/>
      <c r="E601" s="68"/>
      <c r="F601" s="3236"/>
    </row>
    <row r="602" spans="3:6" x14ac:dyDescent="0.2">
      <c r="C602" s="68"/>
      <c r="D602" s="68"/>
      <c r="E602" s="68"/>
      <c r="F602" s="3236"/>
    </row>
    <row r="603" spans="3:6" x14ac:dyDescent="0.2">
      <c r="C603" s="68"/>
      <c r="D603" s="68"/>
      <c r="E603" s="68"/>
      <c r="F603" s="3236"/>
    </row>
    <row r="604" spans="3:6" x14ac:dyDescent="0.2">
      <c r="C604" s="68"/>
      <c r="D604" s="68"/>
      <c r="E604" s="68"/>
      <c r="F604" s="3236"/>
    </row>
    <row r="605" spans="3:6" x14ac:dyDescent="0.2">
      <c r="C605" s="68"/>
      <c r="D605" s="68"/>
      <c r="E605" s="68"/>
      <c r="F605" s="3236"/>
    </row>
    <row r="606" spans="3:6" x14ac:dyDescent="0.2">
      <c r="C606" s="68"/>
      <c r="D606" s="68"/>
      <c r="E606" s="68"/>
      <c r="F606" s="3236"/>
    </row>
    <row r="607" spans="3:6" x14ac:dyDescent="0.2">
      <c r="C607" s="68"/>
      <c r="D607" s="68"/>
      <c r="E607" s="68"/>
      <c r="F607" s="3236"/>
    </row>
    <row r="608" spans="3:6" x14ac:dyDescent="0.2">
      <c r="C608" s="68"/>
      <c r="D608" s="68"/>
      <c r="E608" s="68"/>
      <c r="F608" s="3236"/>
    </row>
    <row r="609" spans="3:6" x14ac:dyDescent="0.2">
      <c r="C609" s="68"/>
      <c r="D609" s="68"/>
      <c r="E609" s="68"/>
      <c r="F609" s="3236"/>
    </row>
    <row r="610" spans="3:6" x14ac:dyDescent="0.2">
      <c r="C610" s="68"/>
      <c r="D610" s="68"/>
      <c r="E610" s="68"/>
      <c r="F610" s="3236"/>
    </row>
    <row r="611" spans="3:6" x14ac:dyDescent="0.2">
      <c r="C611" s="68"/>
      <c r="D611" s="68"/>
      <c r="E611" s="68"/>
      <c r="F611" s="3236"/>
    </row>
    <row r="612" spans="3:6" x14ac:dyDescent="0.2">
      <c r="C612" s="68"/>
      <c r="D612" s="68"/>
      <c r="E612" s="68"/>
      <c r="F612" s="3236"/>
    </row>
    <row r="613" spans="3:6" x14ac:dyDescent="0.2">
      <c r="C613" s="68"/>
      <c r="D613" s="68"/>
      <c r="E613" s="68"/>
      <c r="F613" s="3236"/>
    </row>
    <row r="614" spans="3:6" x14ac:dyDescent="0.2">
      <c r="C614" s="68"/>
      <c r="D614" s="68"/>
      <c r="E614" s="68"/>
      <c r="F614" s="3236"/>
    </row>
    <row r="615" spans="3:6" x14ac:dyDescent="0.2">
      <c r="C615" s="68"/>
      <c r="D615" s="68"/>
      <c r="E615" s="68"/>
      <c r="F615" s="3236"/>
    </row>
    <row r="616" spans="3:6" x14ac:dyDescent="0.2">
      <c r="C616" s="68"/>
      <c r="D616" s="68"/>
      <c r="E616" s="68"/>
      <c r="F616" s="3236"/>
    </row>
    <row r="617" spans="3:6" x14ac:dyDescent="0.2">
      <c r="C617" s="68"/>
      <c r="D617" s="68"/>
      <c r="E617" s="68"/>
      <c r="F617" s="3236"/>
    </row>
    <row r="618" spans="3:6" x14ac:dyDescent="0.2">
      <c r="C618" s="68"/>
      <c r="D618" s="68"/>
      <c r="E618" s="68"/>
      <c r="F618" s="3236"/>
    </row>
    <row r="619" spans="3:6" x14ac:dyDescent="0.2">
      <c r="C619" s="68"/>
      <c r="D619" s="68"/>
      <c r="E619" s="68"/>
      <c r="F619" s="3236"/>
    </row>
    <row r="620" spans="3:6" x14ac:dyDescent="0.2">
      <c r="C620" s="68"/>
      <c r="D620" s="68"/>
      <c r="E620" s="68"/>
      <c r="F620" s="3236"/>
    </row>
    <row r="621" spans="3:6" x14ac:dyDescent="0.2">
      <c r="C621" s="68"/>
      <c r="D621" s="68"/>
      <c r="E621" s="68"/>
      <c r="F621" s="3236"/>
    </row>
    <row r="622" spans="3:6" x14ac:dyDescent="0.2">
      <c r="C622" s="68"/>
      <c r="D622" s="68"/>
      <c r="E622" s="68"/>
      <c r="F622" s="3236"/>
    </row>
    <row r="623" spans="3:6" x14ac:dyDescent="0.2">
      <c r="C623" s="68"/>
      <c r="D623" s="68"/>
      <c r="E623" s="68"/>
      <c r="F623" s="3236"/>
    </row>
    <row r="624" spans="3:6" x14ac:dyDescent="0.2">
      <c r="C624" s="68"/>
      <c r="D624" s="68"/>
      <c r="E624" s="68"/>
      <c r="F624" s="3236"/>
    </row>
    <row r="625" spans="3:6" x14ac:dyDescent="0.2">
      <c r="C625" s="68"/>
      <c r="D625" s="68"/>
      <c r="E625" s="68"/>
      <c r="F625" s="3236"/>
    </row>
    <row r="626" spans="3:6" x14ac:dyDescent="0.2">
      <c r="C626" s="68"/>
      <c r="D626" s="68"/>
      <c r="E626" s="68"/>
      <c r="F626" s="3236"/>
    </row>
    <row r="627" spans="3:6" x14ac:dyDescent="0.2">
      <c r="C627" s="68"/>
      <c r="D627" s="68"/>
      <c r="E627" s="68"/>
      <c r="F627" s="3236"/>
    </row>
    <row r="628" spans="3:6" x14ac:dyDescent="0.2">
      <c r="C628" s="68"/>
      <c r="D628" s="68"/>
      <c r="E628" s="68"/>
      <c r="F628" s="3236"/>
    </row>
    <row r="629" spans="3:6" x14ac:dyDescent="0.2">
      <c r="C629" s="68"/>
      <c r="D629" s="68"/>
      <c r="E629" s="68"/>
      <c r="F629" s="3236"/>
    </row>
    <row r="630" spans="3:6" x14ac:dyDescent="0.2">
      <c r="C630" s="68"/>
      <c r="D630" s="68"/>
      <c r="E630" s="68"/>
      <c r="F630" s="3236"/>
    </row>
    <row r="631" spans="3:6" x14ac:dyDescent="0.2">
      <c r="C631" s="68"/>
      <c r="D631" s="68"/>
      <c r="E631" s="68"/>
      <c r="F631" s="3236"/>
    </row>
    <row r="632" spans="3:6" x14ac:dyDescent="0.2">
      <c r="C632" s="68"/>
      <c r="D632" s="68"/>
      <c r="E632" s="68"/>
      <c r="F632" s="3236"/>
    </row>
    <row r="633" spans="3:6" x14ac:dyDescent="0.2">
      <c r="C633" s="68"/>
      <c r="D633" s="68"/>
      <c r="E633" s="68"/>
      <c r="F633" s="3236"/>
    </row>
    <row r="634" spans="3:6" x14ac:dyDescent="0.2">
      <c r="C634" s="68"/>
      <c r="D634" s="68"/>
      <c r="E634" s="68"/>
      <c r="F634" s="3236"/>
    </row>
    <row r="635" spans="3:6" x14ac:dyDescent="0.2">
      <c r="C635" s="68"/>
      <c r="D635" s="68"/>
      <c r="E635" s="68"/>
      <c r="F635" s="3236"/>
    </row>
    <row r="636" spans="3:6" x14ac:dyDescent="0.2">
      <c r="C636" s="68"/>
      <c r="D636" s="68"/>
      <c r="E636" s="68"/>
      <c r="F636" s="3236"/>
    </row>
    <row r="637" spans="3:6" x14ac:dyDescent="0.2">
      <c r="C637" s="68"/>
      <c r="D637" s="68"/>
      <c r="E637" s="68"/>
      <c r="F637" s="3236"/>
    </row>
    <row r="638" spans="3:6" x14ac:dyDescent="0.2">
      <c r="C638" s="68"/>
      <c r="D638" s="68"/>
      <c r="E638" s="68"/>
      <c r="F638" s="3236"/>
    </row>
    <row r="639" spans="3:6" x14ac:dyDescent="0.2">
      <c r="C639" s="68"/>
      <c r="D639" s="68"/>
      <c r="E639" s="68"/>
      <c r="F639" s="3236"/>
    </row>
    <row r="640" spans="3:6" x14ac:dyDescent="0.2">
      <c r="C640" s="68"/>
      <c r="D640" s="68"/>
      <c r="E640" s="68"/>
      <c r="F640" s="3236"/>
    </row>
    <row r="641" spans="3:6" x14ac:dyDescent="0.2">
      <c r="C641" s="68"/>
      <c r="D641" s="68"/>
      <c r="E641" s="68"/>
      <c r="F641" s="3236"/>
    </row>
    <row r="642" spans="3:6" x14ac:dyDescent="0.2">
      <c r="C642" s="68"/>
      <c r="D642" s="68"/>
      <c r="E642" s="68"/>
      <c r="F642" s="3236"/>
    </row>
    <row r="643" spans="3:6" x14ac:dyDescent="0.2">
      <c r="C643" s="68"/>
      <c r="D643" s="68"/>
      <c r="E643" s="68"/>
      <c r="F643" s="3236"/>
    </row>
    <row r="644" spans="3:6" x14ac:dyDescent="0.2">
      <c r="C644" s="68"/>
      <c r="D644" s="68"/>
      <c r="E644" s="68"/>
      <c r="F644" s="3236"/>
    </row>
    <row r="645" spans="3:6" x14ac:dyDescent="0.2">
      <c r="C645" s="68"/>
      <c r="D645" s="68"/>
      <c r="E645" s="68"/>
      <c r="F645" s="3236"/>
    </row>
    <row r="646" spans="3:6" x14ac:dyDescent="0.2">
      <c r="C646" s="68"/>
      <c r="D646" s="68"/>
      <c r="E646" s="68"/>
      <c r="F646" s="3236"/>
    </row>
    <row r="647" spans="3:6" x14ac:dyDescent="0.2">
      <c r="C647" s="68"/>
      <c r="D647" s="68"/>
      <c r="E647" s="68"/>
      <c r="F647" s="3236"/>
    </row>
    <row r="648" spans="3:6" x14ac:dyDescent="0.2">
      <c r="C648" s="68"/>
      <c r="D648" s="68"/>
      <c r="E648" s="68"/>
      <c r="F648" s="3236"/>
    </row>
    <row r="649" spans="3:6" x14ac:dyDescent="0.2">
      <c r="C649" s="68"/>
      <c r="D649" s="68"/>
      <c r="E649" s="68"/>
      <c r="F649" s="3236"/>
    </row>
    <row r="650" spans="3:6" x14ac:dyDescent="0.2">
      <c r="C650" s="68"/>
      <c r="D650" s="68"/>
      <c r="E650" s="68"/>
      <c r="F650" s="3236"/>
    </row>
    <row r="651" spans="3:6" x14ac:dyDescent="0.2">
      <c r="C651" s="68"/>
      <c r="D651" s="68"/>
      <c r="E651" s="68"/>
      <c r="F651" s="3236"/>
    </row>
    <row r="652" spans="3:6" x14ac:dyDescent="0.2">
      <c r="C652" s="68"/>
      <c r="D652" s="68"/>
      <c r="E652" s="68"/>
      <c r="F652" s="3236"/>
    </row>
    <row r="653" spans="3:6" x14ac:dyDescent="0.2">
      <c r="C653" s="68"/>
      <c r="D653" s="68"/>
      <c r="E653" s="68"/>
      <c r="F653" s="3236"/>
    </row>
    <row r="654" spans="3:6" x14ac:dyDescent="0.2">
      <c r="C654" s="68"/>
      <c r="D654" s="68"/>
      <c r="E654" s="68"/>
      <c r="F654" s="3236"/>
    </row>
    <row r="655" spans="3:6" x14ac:dyDescent="0.2">
      <c r="C655" s="68"/>
      <c r="D655" s="68"/>
      <c r="E655" s="68"/>
      <c r="F655" s="3236"/>
    </row>
    <row r="656" spans="3:6" x14ac:dyDescent="0.2">
      <c r="C656" s="68"/>
      <c r="D656" s="68"/>
      <c r="E656" s="68"/>
      <c r="F656" s="3236"/>
    </row>
    <row r="657" spans="3:6" x14ac:dyDescent="0.2">
      <c r="C657" s="68"/>
      <c r="D657" s="68"/>
      <c r="E657" s="68"/>
      <c r="F657" s="3236"/>
    </row>
    <row r="658" spans="3:6" x14ac:dyDescent="0.2">
      <c r="C658" s="68"/>
      <c r="D658" s="68"/>
      <c r="E658" s="68"/>
      <c r="F658" s="3236"/>
    </row>
    <row r="659" spans="3:6" x14ac:dyDescent="0.2">
      <c r="C659" s="68"/>
      <c r="D659" s="68"/>
      <c r="E659" s="68"/>
      <c r="F659" s="3236"/>
    </row>
    <row r="660" spans="3:6" x14ac:dyDescent="0.2">
      <c r="C660" s="68"/>
      <c r="D660" s="68"/>
      <c r="E660" s="68"/>
      <c r="F660" s="3236"/>
    </row>
    <row r="661" spans="3:6" x14ac:dyDescent="0.2">
      <c r="C661" s="68"/>
      <c r="D661" s="68"/>
      <c r="E661" s="68"/>
      <c r="F661" s="3236"/>
    </row>
    <row r="662" spans="3:6" x14ac:dyDescent="0.2">
      <c r="C662" s="68"/>
      <c r="D662" s="68"/>
      <c r="E662" s="68"/>
      <c r="F662" s="3236"/>
    </row>
    <row r="663" spans="3:6" x14ac:dyDescent="0.2">
      <c r="C663" s="68"/>
      <c r="D663" s="68"/>
      <c r="E663" s="68"/>
      <c r="F663" s="3236"/>
    </row>
    <row r="664" spans="3:6" x14ac:dyDescent="0.2">
      <c r="C664" s="68"/>
      <c r="D664" s="68"/>
      <c r="E664" s="68"/>
      <c r="F664" s="3236"/>
    </row>
    <row r="665" spans="3:6" x14ac:dyDescent="0.2">
      <c r="C665" s="68"/>
      <c r="D665" s="68"/>
      <c r="E665" s="68"/>
      <c r="F665" s="3236"/>
    </row>
    <row r="666" spans="3:6" x14ac:dyDescent="0.2">
      <c r="C666" s="68"/>
      <c r="D666" s="68"/>
      <c r="E666" s="68"/>
      <c r="F666" s="3236"/>
    </row>
    <row r="667" spans="3:6" x14ac:dyDescent="0.2">
      <c r="C667" s="68"/>
      <c r="D667" s="68"/>
      <c r="E667" s="68"/>
      <c r="F667" s="3236"/>
    </row>
    <row r="668" spans="3:6" x14ac:dyDescent="0.2">
      <c r="C668" s="68"/>
      <c r="D668" s="68"/>
      <c r="E668" s="68"/>
      <c r="F668" s="3236"/>
    </row>
    <row r="669" spans="3:6" x14ac:dyDescent="0.2">
      <c r="C669" s="68"/>
      <c r="D669" s="68"/>
      <c r="E669" s="68"/>
      <c r="F669" s="3236"/>
    </row>
    <row r="670" spans="3:6" x14ac:dyDescent="0.2">
      <c r="C670" s="68"/>
      <c r="D670" s="68"/>
      <c r="E670" s="68"/>
      <c r="F670" s="3236"/>
    </row>
    <row r="671" spans="3:6" x14ac:dyDescent="0.2">
      <c r="C671" s="68"/>
      <c r="D671" s="68"/>
      <c r="E671" s="68"/>
      <c r="F671" s="3236"/>
    </row>
    <row r="672" spans="3:6" x14ac:dyDescent="0.2">
      <c r="C672" s="68"/>
      <c r="D672" s="68"/>
      <c r="E672" s="68"/>
      <c r="F672" s="3236"/>
    </row>
    <row r="673" spans="3:6" x14ac:dyDescent="0.2">
      <c r="C673" s="68"/>
      <c r="D673" s="68"/>
      <c r="E673" s="68"/>
      <c r="F673" s="3236"/>
    </row>
    <row r="674" spans="3:6" x14ac:dyDescent="0.2">
      <c r="C674" s="68"/>
      <c r="D674" s="68"/>
      <c r="E674" s="68"/>
      <c r="F674" s="3236"/>
    </row>
    <row r="675" spans="3:6" x14ac:dyDescent="0.2">
      <c r="C675" s="68"/>
      <c r="D675" s="68"/>
      <c r="E675" s="68"/>
      <c r="F675" s="3236"/>
    </row>
    <row r="676" spans="3:6" x14ac:dyDescent="0.2">
      <c r="C676" s="68"/>
      <c r="D676" s="68"/>
      <c r="E676" s="68"/>
      <c r="F676" s="3236"/>
    </row>
    <row r="677" spans="3:6" x14ac:dyDescent="0.2">
      <c r="C677" s="68"/>
      <c r="D677" s="68"/>
      <c r="E677" s="68"/>
      <c r="F677" s="3236"/>
    </row>
    <row r="678" spans="3:6" x14ac:dyDescent="0.2">
      <c r="C678" s="68"/>
      <c r="D678" s="68"/>
      <c r="E678" s="68"/>
      <c r="F678" s="3236"/>
    </row>
    <row r="679" spans="3:6" x14ac:dyDescent="0.2">
      <c r="C679" s="68"/>
      <c r="D679" s="68"/>
      <c r="E679" s="68"/>
      <c r="F679" s="3236"/>
    </row>
    <row r="680" spans="3:6" x14ac:dyDescent="0.2">
      <c r="C680" s="68"/>
      <c r="D680" s="68"/>
      <c r="E680" s="68"/>
      <c r="F680" s="3236"/>
    </row>
    <row r="681" spans="3:6" x14ac:dyDescent="0.2">
      <c r="C681" s="68"/>
      <c r="D681" s="68"/>
      <c r="E681" s="68"/>
      <c r="F681" s="3236"/>
    </row>
    <row r="682" spans="3:6" x14ac:dyDescent="0.2">
      <c r="C682" s="68"/>
      <c r="D682" s="68"/>
      <c r="E682" s="68"/>
      <c r="F682" s="3236"/>
    </row>
    <row r="683" spans="3:6" x14ac:dyDescent="0.2">
      <c r="C683" s="68"/>
      <c r="D683" s="68"/>
      <c r="E683" s="68"/>
      <c r="F683" s="3236"/>
    </row>
    <row r="684" spans="3:6" x14ac:dyDescent="0.2">
      <c r="C684" s="68"/>
      <c r="D684" s="68"/>
      <c r="E684" s="68"/>
      <c r="F684" s="3236"/>
    </row>
    <row r="685" spans="3:6" x14ac:dyDescent="0.2">
      <c r="C685" s="68"/>
      <c r="D685" s="68"/>
      <c r="E685" s="68"/>
      <c r="F685" s="3236"/>
    </row>
    <row r="686" spans="3:6" x14ac:dyDescent="0.2">
      <c r="C686" s="68"/>
      <c r="D686" s="68"/>
      <c r="E686" s="68"/>
      <c r="F686" s="3236"/>
    </row>
    <row r="687" spans="3:6" x14ac:dyDescent="0.2">
      <c r="C687" s="68"/>
      <c r="D687" s="68"/>
      <c r="E687" s="68"/>
      <c r="F687" s="3236"/>
    </row>
    <row r="688" spans="3:6" x14ac:dyDescent="0.2">
      <c r="C688" s="68"/>
      <c r="D688" s="68"/>
      <c r="E688" s="68"/>
      <c r="F688" s="3236"/>
    </row>
    <row r="689" spans="3:6" x14ac:dyDescent="0.2">
      <c r="C689" s="68"/>
      <c r="D689" s="68"/>
      <c r="E689" s="68"/>
      <c r="F689" s="3236"/>
    </row>
    <row r="690" spans="3:6" x14ac:dyDescent="0.2">
      <c r="C690" s="68"/>
      <c r="D690" s="68"/>
      <c r="E690" s="68"/>
      <c r="F690" s="3236"/>
    </row>
    <row r="691" spans="3:6" x14ac:dyDescent="0.2">
      <c r="C691" s="68"/>
      <c r="D691" s="68"/>
      <c r="E691" s="68"/>
      <c r="F691" s="3236"/>
    </row>
    <row r="692" spans="3:6" x14ac:dyDescent="0.2">
      <c r="C692" s="68"/>
      <c r="D692" s="68"/>
      <c r="E692" s="68"/>
      <c r="F692" s="3236"/>
    </row>
    <row r="693" spans="3:6" x14ac:dyDescent="0.2">
      <c r="C693" s="68"/>
      <c r="D693" s="68"/>
      <c r="E693" s="68"/>
      <c r="F693" s="3236"/>
    </row>
    <row r="694" spans="3:6" x14ac:dyDescent="0.2">
      <c r="C694" s="68"/>
      <c r="D694" s="68"/>
      <c r="E694" s="68"/>
      <c r="F694" s="3236"/>
    </row>
    <row r="695" spans="3:6" x14ac:dyDescent="0.2">
      <c r="C695" s="68"/>
      <c r="D695" s="68"/>
      <c r="E695" s="68"/>
      <c r="F695" s="3236"/>
    </row>
    <row r="696" spans="3:6" x14ac:dyDescent="0.2">
      <c r="C696" s="68"/>
      <c r="D696" s="68"/>
      <c r="E696" s="68"/>
      <c r="F696" s="3236"/>
    </row>
    <row r="697" spans="3:6" x14ac:dyDescent="0.2">
      <c r="C697" s="68"/>
      <c r="D697" s="68"/>
      <c r="E697" s="68"/>
      <c r="F697" s="3236"/>
    </row>
    <row r="698" spans="3:6" x14ac:dyDescent="0.2">
      <c r="C698" s="68"/>
      <c r="D698" s="68"/>
      <c r="E698" s="68"/>
      <c r="F698" s="3236"/>
    </row>
    <row r="699" spans="3:6" x14ac:dyDescent="0.2">
      <c r="C699" s="68"/>
      <c r="D699" s="68"/>
      <c r="E699" s="68"/>
      <c r="F699" s="3236"/>
    </row>
    <row r="700" spans="3:6" x14ac:dyDescent="0.2">
      <c r="C700" s="68"/>
      <c r="D700" s="68"/>
      <c r="E700" s="68"/>
      <c r="F700" s="3236"/>
    </row>
    <row r="701" spans="3:6" x14ac:dyDescent="0.2">
      <c r="C701" s="68"/>
      <c r="D701" s="68"/>
      <c r="E701" s="68"/>
      <c r="F701" s="3236"/>
    </row>
    <row r="702" spans="3:6" x14ac:dyDescent="0.2">
      <c r="C702" s="68"/>
      <c r="D702" s="68"/>
      <c r="E702" s="68"/>
      <c r="F702" s="3236"/>
    </row>
    <row r="703" spans="3:6" x14ac:dyDescent="0.2">
      <c r="C703" s="68"/>
      <c r="D703" s="68"/>
      <c r="E703" s="68"/>
      <c r="F703" s="3236"/>
    </row>
    <row r="704" spans="3:6" x14ac:dyDescent="0.2">
      <c r="C704" s="68"/>
      <c r="D704" s="68"/>
      <c r="E704" s="68"/>
      <c r="F704" s="3236"/>
    </row>
    <row r="705" spans="3:6" x14ac:dyDescent="0.2">
      <c r="C705" s="68"/>
      <c r="D705" s="68"/>
      <c r="E705" s="68"/>
      <c r="F705" s="3236"/>
    </row>
    <row r="706" spans="3:6" x14ac:dyDescent="0.2">
      <c r="C706" s="68"/>
      <c r="D706" s="68"/>
      <c r="E706" s="68"/>
      <c r="F706" s="3236"/>
    </row>
    <row r="707" spans="3:6" x14ac:dyDescent="0.2">
      <c r="C707" s="68"/>
      <c r="D707" s="68"/>
      <c r="E707" s="68"/>
      <c r="F707" s="3236"/>
    </row>
    <row r="708" spans="3:6" x14ac:dyDescent="0.2">
      <c r="C708" s="68"/>
      <c r="D708" s="68"/>
      <c r="E708" s="68"/>
      <c r="F708" s="3236"/>
    </row>
    <row r="709" spans="3:6" x14ac:dyDescent="0.2">
      <c r="C709" s="68"/>
      <c r="D709" s="68"/>
      <c r="E709" s="68"/>
      <c r="F709" s="3236"/>
    </row>
    <row r="710" spans="3:6" x14ac:dyDescent="0.2">
      <c r="C710" s="68"/>
      <c r="D710" s="68"/>
      <c r="E710" s="68"/>
      <c r="F710" s="3236"/>
    </row>
    <row r="711" spans="3:6" x14ac:dyDescent="0.2">
      <c r="C711" s="68"/>
      <c r="D711" s="68"/>
      <c r="E711" s="68"/>
      <c r="F711" s="3236"/>
    </row>
    <row r="712" spans="3:6" x14ac:dyDescent="0.2">
      <c r="C712" s="68"/>
      <c r="D712" s="68"/>
      <c r="E712" s="68"/>
      <c r="F712" s="3236"/>
    </row>
    <row r="713" spans="3:6" x14ac:dyDescent="0.2">
      <c r="C713" s="68"/>
      <c r="D713" s="68"/>
      <c r="E713" s="68"/>
      <c r="F713" s="3236"/>
    </row>
    <row r="714" spans="3:6" x14ac:dyDescent="0.2">
      <c r="C714" s="68"/>
      <c r="D714" s="68"/>
      <c r="E714" s="68"/>
      <c r="F714" s="3236"/>
    </row>
    <row r="715" spans="3:6" x14ac:dyDescent="0.2">
      <c r="C715" s="68"/>
      <c r="D715" s="68"/>
      <c r="E715" s="68"/>
      <c r="F715" s="3236"/>
    </row>
    <row r="716" spans="3:6" x14ac:dyDescent="0.2">
      <c r="C716" s="68"/>
      <c r="D716" s="68"/>
      <c r="E716" s="68"/>
      <c r="F716" s="3236"/>
    </row>
    <row r="717" spans="3:6" x14ac:dyDescent="0.2">
      <c r="C717" s="68"/>
      <c r="D717" s="68"/>
      <c r="E717" s="68"/>
      <c r="F717" s="3236"/>
    </row>
    <row r="718" spans="3:6" x14ac:dyDescent="0.2">
      <c r="C718" s="68"/>
      <c r="D718" s="68"/>
      <c r="E718" s="68"/>
      <c r="F718" s="3236"/>
    </row>
    <row r="719" spans="3:6" x14ac:dyDescent="0.2">
      <c r="C719" s="68"/>
      <c r="D719" s="68"/>
      <c r="E719" s="68"/>
      <c r="F719" s="3236"/>
    </row>
    <row r="720" spans="3:6" x14ac:dyDescent="0.2">
      <c r="C720" s="68"/>
      <c r="D720" s="68"/>
      <c r="E720" s="68"/>
      <c r="F720" s="3236"/>
    </row>
    <row r="721" spans="3:6" x14ac:dyDescent="0.2">
      <c r="C721" s="68"/>
      <c r="D721" s="68"/>
      <c r="E721" s="68"/>
      <c r="F721" s="3236"/>
    </row>
    <row r="722" spans="3:6" x14ac:dyDescent="0.2">
      <c r="C722" s="68"/>
      <c r="D722" s="68"/>
      <c r="E722" s="68"/>
      <c r="F722" s="3236"/>
    </row>
    <row r="723" spans="3:6" x14ac:dyDescent="0.2">
      <c r="C723" s="68"/>
      <c r="D723" s="68"/>
      <c r="E723" s="68"/>
      <c r="F723" s="3236"/>
    </row>
    <row r="724" spans="3:6" x14ac:dyDescent="0.2">
      <c r="C724" s="68"/>
      <c r="D724" s="68"/>
      <c r="E724" s="68"/>
      <c r="F724" s="3236"/>
    </row>
    <row r="725" spans="3:6" x14ac:dyDescent="0.2">
      <c r="C725" s="68"/>
      <c r="D725" s="68"/>
      <c r="E725" s="68"/>
      <c r="F725" s="3236"/>
    </row>
    <row r="726" spans="3:6" x14ac:dyDescent="0.2">
      <c r="C726" s="68"/>
      <c r="D726" s="68"/>
      <c r="E726" s="68"/>
      <c r="F726" s="3236"/>
    </row>
    <row r="727" spans="3:6" x14ac:dyDescent="0.2">
      <c r="C727" s="68"/>
      <c r="D727" s="68"/>
      <c r="E727" s="68"/>
      <c r="F727" s="3236"/>
    </row>
    <row r="728" spans="3:6" x14ac:dyDescent="0.2">
      <c r="C728" s="68"/>
      <c r="D728" s="68"/>
      <c r="E728" s="68"/>
      <c r="F728" s="3236"/>
    </row>
    <row r="729" spans="3:6" x14ac:dyDescent="0.2">
      <c r="C729" s="68"/>
      <c r="D729" s="68"/>
      <c r="E729" s="68"/>
      <c r="F729" s="3236"/>
    </row>
    <row r="730" spans="3:6" x14ac:dyDescent="0.2">
      <c r="C730" s="68"/>
      <c r="D730" s="68"/>
      <c r="E730" s="68"/>
      <c r="F730" s="3236"/>
    </row>
    <row r="731" spans="3:6" x14ac:dyDescent="0.2">
      <c r="C731" s="68"/>
      <c r="D731" s="68"/>
      <c r="E731" s="68"/>
      <c r="F731" s="3236"/>
    </row>
    <row r="732" spans="3:6" x14ac:dyDescent="0.2">
      <c r="C732" s="68"/>
      <c r="D732" s="68"/>
      <c r="E732" s="68"/>
      <c r="F732" s="3236"/>
    </row>
    <row r="733" spans="3:6" x14ac:dyDescent="0.2">
      <c r="C733" s="68"/>
      <c r="D733" s="68"/>
      <c r="E733" s="68"/>
      <c r="F733" s="3236"/>
    </row>
    <row r="734" spans="3:6" x14ac:dyDescent="0.2">
      <c r="C734" s="68"/>
      <c r="D734" s="68"/>
      <c r="E734" s="68"/>
      <c r="F734" s="3236"/>
    </row>
    <row r="735" spans="3:6" x14ac:dyDescent="0.2">
      <c r="C735" s="68"/>
      <c r="D735" s="68"/>
      <c r="E735" s="68"/>
      <c r="F735" s="3236"/>
    </row>
    <row r="736" spans="3:6" x14ac:dyDescent="0.2">
      <c r="C736" s="68"/>
      <c r="D736" s="68"/>
      <c r="E736" s="68"/>
      <c r="F736" s="3236"/>
    </row>
    <row r="737" spans="3:6" x14ac:dyDescent="0.2">
      <c r="C737" s="68"/>
      <c r="D737" s="68"/>
      <c r="E737" s="68"/>
      <c r="F737" s="3236"/>
    </row>
    <row r="738" spans="3:6" x14ac:dyDescent="0.2">
      <c r="C738" s="68"/>
      <c r="D738" s="68"/>
      <c r="E738" s="68"/>
      <c r="F738" s="3236"/>
    </row>
    <row r="739" spans="3:6" x14ac:dyDescent="0.2">
      <c r="C739" s="68"/>
      <c r="D739" s="68"/>
      <c r="E739" s="68"/>
      <c r="F739" s="3236"/>
    </row>
    <row r="740" spans="3:6" x14ac:dyDescent="0.2">
      <c r="C740" s="68"/>
      <c r="D740" s="68"/>
      <c r="E740" s="68"/>
      <c r="F740" s="3236"/>
    </row>
    <row r="741" spans="3:6" x14ac:dyDescent="0.2">
      <c r="C741" s="68"/>
      <c r="D741" s="68"/>
      <c r="E741" s="68"/>
      <c r="F741" s="3236"/>
    </row>
    <row r="742" spans="3:6" x14ac:dyDescent="0.2">
      <c r="C742" s="68"/>
      <c r="D742" s="68"/>
      <c r="E742" s="68"/>
      <c r="F742" s="3236"/>
    </row>
    <row r="743" spans="3:6" x14ac:dyDescent="0.2">
      <c r="C743" s="68"/>
      <c r="D743" s="68"/>
      <c r="E743" s="68"/>
      <c r="F743" s="3236"/>
    </row>
    <row r="744" spans="3:6" x14ac:dyDescent="0.2">
      <c r="C744" s="68"/>
      <c r="D744" s="68"/>
      <c r="E744" s="68"/>
      <c r="F744" s="3236"/>
    </row>
    <row r="745" spans="3:6" x14ac:dyDescent="0.2">
      <c r="C745" s="68"/>
      <c r="D745" s="68"/>
      <c r="E745" s="68"/>
      <c r="F745" s="3236"/>
    </row>
    <row r="746" spans="3:6" x14ac:dyDescent="0.2">
      <c r="C746" s="68"/>
      <c r="D746" s="68"/>
      <c r="E746" s="68"/>
      <c r="F746" s="3236"/>
    </row>
    <row r="747" spans="3:6" x14ac:dyDescent="0.2">
      <c r="C747" s="68"/>
      <c r="D747" s="68"/>
      <c r="E747" s="68"/>
      <c r="F747" s="3236"/>
    </row>
    <row r="748" spans="3:6" x14ac:dyDescent="0.2">
      <c r="C748" s="68"/>
      <c r="D748" s="68"/>
      <c r="E748" s="68"/>
      <c r="F748" s="3236"/>
    </row>
    <row r="749" spans="3:6" x14ac:dyDescent="0.2">
      <c r="C749" s="68"/>
      <c r="D749" s="68"/>
      <c r="E749" s="68"/>
      <c r="F749" s="3236"/>
    </row>
    <row r="750" spans="3:6" x14ac:dyDescent="0.2">
      <c r="C750" s="68"/>
      <c r="D750" s="68"/>
      <c r="E750" s="68"/>
      <c r="F750" s="3236"/>
    </row>
    <row r="751" spans="3:6" x14ac:dyDescent="0.2">
      <c r="C751" s="68"/>
      <c r="D751" s="68"/>
      <c r="E751" s="68"/>
      <c r="F751" s="3236"/>
    </row>
    <row r="752" spans="3:6" x14ac:dyDescent="0.2">
      <c r="C752" s="68"/>
      <c r="D752" s="68"/>
      <c r="E752" s="68"/>
      <c r="F752" s="3236"/>
    </row>
    <row r="753" spans="3:6" x14ac:dyDescent="0.2">
      <c r="C753" s="68"/>
      <c r="D753" s="68"/>
      <c r="E753" s="68"/>
      <c r="F753" s="3236"/>
    </row>
    <row r="754" spans="3:6" x14ac:dyDescent="0.2">
      <c r="C754" s="68"/>
      <c r="D754" s="68"/>
      <c r="E754" s="68"/>
      <c r="F754" s="3236"/>
    </row>
    <row r="755" spans="3:6" x14ac:dyDescent="0.2">
      <c r="C755" s="68"/>
      <c r="D755" s="68"/>
      <c r="E755" s="68"/>
      <c r="F755" s="3236"/>
    </row>
    <row r="756" spans="3:6" x14ac:dyDescent="0.2">
      <c r="C756" s="68"/>
      <c r="D756" s="68"/>
      <c r="E756" s="68"/>
      <c r="F756" s="3236"/>
    </row>
    <row r="757" spans="3:6" x14ac:dyDescent="0.2">
      <c r="C757" s="68"/>
      <c r="D757" s="68"/>
      <c r="E757" s="68"/>
      <c r="F757" s="3236"/>
    </row>
    <row r="758" spans="3:6" x14ac:dyDescent="0.2">
      <c r="C758" s="68"/>
      <c r="D758" s="68"/>
      <c r="E758" s="68"/>
      <c r="F758" s="3236"/>
    </row>
    <row r="759" spans="3:6" x14ac:dyDescent="0.2">
      <c r="C759" s="68"/>
      <c r="D759" s="68"/>
      <c r="E759" s="68"/>
      <c r="F759" s="3236"/>
    </row>
    <row r="760" spans="3:6" x14ac:dyDescent="0.2">
      <c r="C760" s="68"/>
      <c r="D760" s="68"/>
      <c r="E760" s="68"/>
      <c r="F760" s="3236"/>
    </row>
    <row r="761" spans="3:6" x14ac:dyDescent="0.2">
      <c r="C761" s="68"/>
      <c r="D761" s="68"/>
      <c r="E761" s="68"/>
      <c r="F761" s="3236"/>
    </row>
    <row r="762" spans="3:6" x14ac:dyDescent="0.2">
      <c r="C762" s="68"/>
      <c r="D762" s="68"/>
      <c r="E762" s="68"/>
      <c r="F762" s="3236"/>
    </row>
    <row r="763" spans="3:6" x14ac:dyDescent="0.2">
      <c r="C763" s="68"/>
      <c r="D763" s="68"/>
      <c r="E763" s="68"/>
      <c r="F763" s="3236"/>
    </row>
    <row r="764" spans="3:6" x14ac:dyDescent="0.2">
      <c r="C764" s="68"/>
      <c r="D764" s="68"/>
      <c r="E764" s="68"/>
      <c r="F764" s="3236"/>
    </row>
    <row r="765" spans="3:6" x14ac:dyDescent="0.2">
      <c r="C765" s="68"/>
      <c r="D765" s="68"/>
      <c r="E765" s="68"/>
      <c r="F765" s="3236"/>
    </row>
    <row r="766" spans="3:6" x14ac:dyDescent="0.2">
      <c r="C766" s="68"/>
      <c r="D766" s="68"/>
      <c r="E766" s="68"/>
      <c r="F766" s="3236"/>
    </row>
    <row r="767" spans="3:6" x14ac:dyDescent="0.2">
      <c r="C767" s="68"/>
      <c r="D767" s="68"/>
      <c r="E767" s="68"/>
      <c r="F767" s="3236"/>
    </row>
    <row r="768" spans="3:6" x14ac:dyDescent="0.2">
      <c r="C768" s="68"/>
      <c r="D768" s="68"/>
      <c r="E768" s="68"/>
      <c r="F768" s="3236"/>
    </row>
    <row r="769" spans="3:6" x14ac:dyDescent="0.2">
      <c r="C769" s="68"/>
      <c r="D769" s="68"/>
      <c r="E769" s="68"/>
      <c r="F769" s="3236"/>
    </row>
    <row r="770" spans="3:6" x14ac:dyDescent="0.2">
      <c r="C770" s="68"/>
      <c r="D770" s="68"/>
      <c r="E770" s="68"/>
      <c r="F770" s="3236"/>
    </row>
    <row r="771" spans="3:6" x14ac:dyDescent="0.2">
      <c r="C771" s="68"/>
      <c r="D771" s="68"/>
      <c r="E771" s="68"/>
      <c r="F771" s="3236"/>
    </row>
    <row r="772" spans="3:6" x14ac:dyDescent="0.2">
      <c r="C772" s="68"/>
      <c r="D772" s="68"/>
      <c r="E772" s="68"/>
      <c r="F772" s="3236"/>
    </row>
    <row r="773" spans="3:6" x14ac:dyDescent="0.2">
      <c r="C773" s="68"/>
      <c r="D773" s="68"/>
      <c r="E773" s="68"/>
      <c r="F773" s="3236"/>
    </row>
    <row r="774" spans="3:6" x14ac:dyDescent="0.2">
      <c r="C774" s="68"/>
      <c r="D774" s="68"/>
      <c r="E774" s="68"/>
      <c r="F774" s="3236"/>
    </row>
    <row r="775" spans="3:6" x14ac:dyDescent="0.2">
      <c r="C775" s="68"/>
      <c r="D775" s="68"/>
      <c r="E775" s="68"/>
      <c r="F775" s="3236"/>
    </row>
    <row r="776" spans="3:6" x14ac:dyDescent="0.2">
      <c r="C776" s="68"/>
      <c r="D776" s="68"/>
      <c r="E776" s="68"/>
      <c r="F776" s="3236"/>
    </row>
    <row r="777" spans="3:6" x14ac:dyDescent="0.2">
      <c r="C777" s="68"/>
      <c r="D777" s="68"/>
      <c r="E777" s="68"/>
      <c r="F777" s="3236"/>
    </row>
    <row r="778" spans="3:6" x14ac:dyDescent="0.2">
      <c r="C778" s="68"/>
      <c r="D778" s="68"/>
      <c r="E778" s="68"/>
      <c r="F778" s="3236"/>
    </row>
    <row r="779" spans="3:6" x14ac:dyDescent="0.2">
      <c r="C779" s="68"/>
      <c r="D779" s="68"/>
      <c r="E779" s="68"/>
      <c r="F779" s="3236"/>
    </row>
    <row r="780" spans="3:6" x14ac:dyDescent="0.2">
      <c r="C780" s="68"/>
      <c r="D780" s="68"/>
      <c r="E780" s="68"/>
      <c r="F780" s="3236"/>
    </row>
    <row r="781" spans="3:6" x14ac:dyDescent="0.2">
      <c r="C781" s="68"/>
      <c r="D781" s="68"/>
      <c r="E781" s="68"/>
      <c r="F781" s="3236"/>
    </row>
    <row r="782" spans="3:6" x14ac:dyDescent="0.2">
      <c r="C782" s="68"/>
      <c r="D782" s="68"/>
      <c r="E782" s="68"/>
      <c r="F782" s="3236"/>
    </row>
    <row r="783" spans="3:6" x14ac:dyDescent="0.2">
      <c r="C783" s="68"/>
      <c r="D783" s="68"/>
      <c r="E783" s="68"/>
      <c r="F783" s="3236"/>
    </row>
    <row r="784" spans="3:6" x14ac:dyDescent="0.2">
      <c r="C784" s="68"/>
      <c r="D784" s="68"/>
      <c r="E784" s="68"/>
      <c r="F784" s="3236"/>
    </row>
    <row r="785" spans="3:6" x14ac:dyDescent="0.2">
      <c r="C785" s="68"/>
      <c r="D785" s="68"/>
      <c r="E785" s="68"/>
      <c r="F785" s="3236"/>
    </row>
    <row r="786" spans="3:6" x14ac:dyDescent="0.2">
      <c r="C786" s="68"/>
      <c r="D786" s="68"/>
      <c r="E786" s="68"/>
      <c r="F786" s="3236"/>
    </row>
    <row r="787" spans="3:6" x14ac:dyDescent="0.2">
      <c r="C787" s="68"/>
      <c r="D787" s="68"/>
      <c r="E787" s="68"/>
      <c r="F787" s="3236"/>
    </row>
    <row r="788" spans="3:6" x14ac:dyDescent="0.2">
      <c r="C788" s="68"/>
      <c r="D788" s="68"/>
      <c r="E788" s="68"/>
      <c r="F788" s="3236"/>
    </row>
    <row r="789" spans="3:6" x14ac:dyDescent="0.2">
      <c r="C789" s="68"/>
      <c r="D789" s="68"/>
      <c r="E789" s="68"/>
      <c r="F789" s="3236"/>
    </row>
    <row r="790" spans="3:6" x14ac:dyDescent="0.2">
      <c r="C790" s="68"/>
      <c r="D790" s="68"/>
      <c r="E790" s="68"/>
      <c r="F790" s="3236"/>
    </row>
    <row r="791" spans="3:6" x14ac:dyDescent="0.2">
      <c r="C791" s="68"/>
      <c r="D791" s="68"/>
      <c r="E791" s="68"/>
      <c r="F791" s="3236"/>
    </row>
    <row r="792" spans="3:6" x14ac:dyDescent="0.2">
      <c r="C792" s="68"/>
      <c r="D792" s="68"/>
      <c r="E792" s="68"/>
      <c r="F792" s="3236"/>
    </row>
    <row r="793" spans="3:6" x14ac:dyDescent="0.2">
      <c r="C793" s="68"/>
      <c r="D793" s="68"/>
      <c r="E793" s="68"/>
      <c r="F793" s="3236"/>
    </row>
    <row r="794" spans="3:6" x14ac:dyDescent="0.2">
      <c r="C794" s="68"/>
      <c r="D794" s="68"/>
      <c r="E794" s="68"/>
      <c r="F794" s="3236"/>
    </row>
    <row r="795" spans="3:6" x14ac:dyDescent="0.2">
      <c r="C795" s="68"/>
      <c r="D795" s="68"/>
      <c r="E795" s="68"/>
      <c r="F795" s="3236"/>
    </row>
    <row r="796" spans="3:6" x14ac:dyDescent="0.2">
      <c r="C796" s="68"/>
      <c r="D796" s="68"/>
      <c r="E796" s="68"/>
      <c r="F796" s="3236"/>
    </row>
    <row r="797" spans="3:6" x14ac:dyDescent="0.2">
      <c r="C797" s="68"/>
      <c r="D797" s="68"/>
      <c r="E797" s="68"/>
      <c r="F797" s="3236"/>
    </row>
    <row r="798" spans="3:6" x14ac:dyDescent="0.2">
      <c r="C798" s="68"/>
      <c r="D798" s="68"/>
      <c r="E798" s="68"/>
      <c r="F798" s="3236"/>
    </row>
    <row r="799" spans="3:6" x14ac:dyDescent="0.2">
      <c r="C799" s="68"/>
      <c r="D799" s="68"/>
      <c r="E799" s="68"/>
      <c r="F799" s="3236"/>
    </row>
    <row r="800" spans="3:6" x14ac:dyDescent="0.2">
      <c r="C800" s="68"/>
      <c r="D800" s="68"/>
      <c r="E800" s="68"/>
      <c r="F800" s="3236"/>
    </row>
    <row r="801" spans="3:6" x14ac:dyDescent="0.2">
      <c r="C801" s="68"/>
      <c r="D801" s="68"/>
      <c r="E801" s="68"/>
      <c r="F801" s="3236"/>
    </row>
    <row r="802" spans="3:6" x14ac:dyDescent="0.2">
      <c r="C802" s="68"/>
      <c r="D802" s="68"/>
      <c r="E802" s="68"/>
      <c r="F802" s="3236"/>
    </row>
    <row r="803" spans="3:6" x14ac:dyDescent="0.2">
      <c r="C803" s="68"/>
      <c r="D803" s="68"/>
      <c r="E803" s="68"/>
      <c r="F803" s="3236"/>
    </row>
    <row r="804" spans="3:6" x14ac:dyDescent="0.2">
      <c r="C804" s="68"/>
      <c r="D804" s="68"/>
      <c r="E804" s="68"/>
      <c r="F804" s="3236"/>
    </row>
    <row r="805" spans="3:6" x14ac:dyDescent="0.2">
      <c r="C805" s="68"/>
      <c r="D805" s="68"/>
      <c r="E805" s="68"/>
      <c r="F805" s="3236"/>
    </row>
    <row r="806" spans="3:6" x14ac:dyDescent="0.2">
      <c r="C806" s="68"/>
      <c r="D806" s="68"/>
      <c r="E806" s="68"/>
      <c r="F806" s="3236"/>
    </row>
    <row r="807" spans="3:6" x14ac:dyDescent="0.2">
      <c r="C807" s="68"/>
      <c r="D807" s="68"/>
      <c r="E807" s="68"/>
      <c r="F807" s="3236"/>
    </row>
    <row r="808" spans="3:6" x14ac:dyDescent="0.2">
      <c r="C808" s="68"/>
      <c r="D808" s="68"/>
      <c r="E808" s="68"/>
      <c r="F808" s="3236"/>
    </row>
    <row r="809" spans="3:6" x14ac:dyDescent="0.2">
      <c r="C809" s="68"/>
      <c r="D809" s="68"/>
      <c r="E809" s="68"/>
      <c r="F809" s="3236"/>
    </row>
    <row r="810" spans="3:6" x14ac:dyDescent="0.2">
      <c r="C810" s="68"/>
      <c r="D810" s="68"/>
      <c r="E810" s="68"/>
      <c r="F810" s="3236"/>
    </row>
    <row r="811" spans="3:6" x14ac:dyDescent="0.2">
      <c r="C811" s="68"/>
      <c r="D811" s="68"/>
      <c r="E811" s="68"/>
      <c r="F811" s="3236"/>
    </row>
    <row r="812" spans="3:6" x14ac:dyDescent="0.2">
      <c r="C812" s="68"/>
      <c r="D812" s="68"/>
      <c r="E812" s="68"/>
      <c r="F812" s="3236"/>
    </row>
    <row r="813" spans="3:6" x14ac:dyDescent="0.2">
      <c r="C813" s="68"/>
      <c r="D813" s="68"/>
      <c r="E813" s="68"/>
      <c r="F813" s="3236"/>
    </row>
    <row r="814" spans="3:6" x14ac:dyDescent="0.2">
      <c r="C814" s="68"/>
      <c r="D814" s="68"/>
      <c r="E814" s="68"/>
      <c r="F814" s="3236"/>
    </row>
    <row r="815" spans="3:6" x14ac:dyDescent="0.2">
      <c r="C815" s="68"/>
      <c r="D815" s="68"/>
      <c r="E815" s="68"/>
      <c r="F815" s="3236"/>
    </row>
    <row r="816" spans="3:6" x14ac:dyDescent="0.2">
      <c r="C816" s="68"/>
      <c r="D816" s="68"/>
      <c r="E816" s="68"/>
      <c r="F816" s="3236"/>
    </row>
    <row r="817" spans="3:6" x14ac:dyDescent="0.2">
      <c r="C817" s="68"/>
      <c r="D817" s="68"/>
      <c r="E817" s="68"/>
      <c r="F817" s="3236"/>
    </row>
    <row r="818" spans="3:6" x14ac:dyDescent="0.2">
      <c r="C818" s="68"/>
      <c r="D818" s="68"/>
      <c r="E818" s="68"/>
      <c r="F818" s="3236"/>
    </row>
    <row r="819" spans="3:6" x14ac:dyDescent="0.2">
      <c r="C819" s="68"/>
      <c r="D819" s="68"/>
      <c r="E819" s="68"/>
      <c r="F819" s="3236"/>
    </row>
    <row r="820" spans="3:6" x14ac:dyDescent="0.2">
      <c r="C820" s="68"/>
      <c r="D820" s="68"/>
      <c r="E820" s="68"/>
      <c r="F820" s="3236"/>
    </row>
    <row r="821" spans="3:6" x14ac:dyDescent="0.2">
      <c r="C821" s="68"/>
      <c r="D821" s="68"/>
      <c r="E821" s="68"/>
      <c r="F821" s="3236"/>
    </row>
    <row r="822" spans="3:6" x14ac:dyDescent="0.2">
      <c r="C822" s="68"/>
      <c r="D822" s="68"/>
      <c r="E822" s="68"/>
      <c r="F822" s="3236"/>
    </row>
    <row r="823" spans="3:6" x14ac:dyDescent="0.2">
      <c r="C823" s="68"/>
      <c r="D823" s="68"/>
      <c r="E823" s="68"/>
      <c r="F823" s="3236"/>
    </row>
    <row r="824" spans="3:6" x14ac:dyDescent="0.2">
      <c r="C824" s="68"/>
      <c r="D824" s="68"/>
      <c r="E824" s="68"/>
      <c r="F824" s="3236"/>
    </row>
    <row r="825" spans="3:6" x14ac:dyDescent="0.2">
      <c r="C825" s="68"/>
      <c r="D825" s="68"/>
      <c r="E825" s="68"/>
      <c r="F825" s="3236"/>
    </row>
    <row r="826" spans="3:6" x14ac:dyDescent="0.2">
      <c r="C826" s="68"/>
      <c r="D826" s="68"/>
      <c r="E826" s="68"/>
      <c r="F826" s="3236"/>
    </row>
    <row r="827" spans="3:6" x14ac:dyDescent="0.2">
      <c r="C827" s="68"/>
      <c r="D827" s="68"/>
      <c r="E827" s="68"/>
      <c r="F827" s="3236"/>
    </row>
    <row r="828" spans="3:6" x14ac:dyDescent="0.2">
      <c r="C828" s="68"/>
      <c r="D828" s="68"/>
      <c r="E828" s="68"/>
      <c r="F828" s="3236"/>
    </row>
    <row r="829" spans="3:6" x14ac:dyDescent="0.2">
      <c r="C829" s="68"/>
      <c r="D829" s="68"/>
      <c r="E829" s="68"/>
      <c r="F829" s="3236"/>
    </row>
    <row r="830" spans="3:6" x14ac:dyDescent="0.2">
      <c r="C830" s="68"/>
      <c r="D830" s="68"/>
      <c r="E830" s="68"/>
      <c r="F830" s="3236"/>
    </row>
    <row r="831" spans="3:6" x14ac:dyDescent="0.2">
      <c r="C831" s="68"/>
      <c r="D831" s="68"/>
      <c r="E831" s="68"/>
      <c r="F831" s="3236"/>
    </row>
    <row r="832" spans="3:6" x14ac:dyDescent="0.2">
      <c r="C832" s="68"/>
      <c r="D832" s="68"/>
      <c r="E832" s="68"/>
      <c r="F832" s="3236"/>
    </row>
    <row r="833" spans="3:6" x14ac:dyDescent="0.2">
      <c r="C833" s="68"/>
      <c r="D833" s="68"/>
      <c r="E833" s="68"/>
      <c r="F833" s="3236"/>
    </row>
    <row r="834" spans="3:6" x14ac:dyDescent="0.2">
      <c r="C834" s="68"/>
      <c r="D834" s="68"/>
      <c r="E834" s="68"/>
      <c r="F834" s="3236"/>
    </row>
    <row r="835" spans="3:6" x14ac:dyDescent="0.2">
      <c r="C835" s="68"/>
      <c r="D835" s="68"/>
      <c r="E835" s="68"/>
      <c r="F835" s="3236"/>
    </row>
    <row r="836" spans="3:6" x14ac:dyDescent="0.2">
      <c r="C836" s="68"/>
      <c r="D836" s="68"/>
      <c r="E836" s="68"/>
      <c r="F836" s="3236"/>
    </row>
    <row r="837" spans="3:6" x14ac:dyDescent="0.2">
      <c r="C837" s="68"/>
      <c r="D837" s="68"/>
      <c r="E837" s="68"/>
      <c r="F837" s="3236"/>
    </row>
    <row r="838" spans="3:6" x14ac:dyDescent="0.2">
      <c r="C838" s="68"/>
      <c r="D838" s="68"/>
      <c r="E838" s="68"/>
      <c r="F838" s="3236"/>
    </row>
    <row r="839" spans="3:6" x14ac:dyDescent="0.2">
      <c r="C839" s="68"/>
      <c r="D839" s="68"/>
      <c r="E839" s="68"/>
      <c r="F839" s="3236"/>
    </row>
    <row r="840" spans="3:6" x14ac:dyDescent="0.2">
      <c r="C840" s="68"/>
      <c r="D840" s="68"/>
      <c r="E840" s="68"/>
      <c r="F840" s="3236"/>
    </row>
    <row r="841" spans="3:6" x14ac:dyDescent="0.2">
      <c r="C841" s="68"/>
      <c r="D841" s="68"/>
      <c r="E841" s="68"/>
      <c r="F841" s="3236"/>
    </row>
    <row r="842" spans="3:6" x14ac:dyDescent="0.2">
      <c r="C842" s="68"/>
      <c r="D842" s="68"/>
      <c r="E842" s="68"/>
      <c r="F842" s="3236"/>
    </row>
    <row r="843" spans="3:6" x14ac:dyDescent="0.2">
      <c r="C843" s="68"/>
      <c r="D843" s="68"/>
      <c r="E843" s="68"/>
      <c r="F843" s="3236"/>
    </row>
    <row r="844" spans="3:6" x14ac:dyDescent="0.2">
      <c r="C844" s="68"/>
      <c r="D844" s="68"/>
      <c r="E844" s="68"/>
      <c r="F844" s="3236"/>
    </row>
    <row r="845" spans="3:6" x14ac:dyDescent="0.2">
      <c r="C845" s="68"/>
      <c r="D845" s="68"/>
      <c r="E845" s="68"/>
      <c r="F845" s="3236"/>
    </row>
    <row r="846" spans="3:6" x14ac:dyDescent="0.2">
      <c r="C846" s="68"/>
      <c r="D846" s="68"/>
      <c r="E846" s="68"/>
      <c r="F846" s="3236"/>
    </row>
    <row r="847" spans="3:6" x14ac:dyDescent="0.2">
      <c r="C847" s="68"/>
      <c r="D847" s="68"/>
      <c r="E847" s="68"/>
      <c r="F847" s="3236"/>
    </row>
    <row r="848" spans="3:6" x14ac:dyDescent="0.2">
      <c r="C848" s="68"/>
      <c r="D848" s="68"/>
      <c r="E848" s="68"/>
      <c r="F848" s="3236"/>
    </row>
    <row r="849" spans="3:6" x14ac:dyDescent="0.2">
      <c r="C849" s="68"/>
      <c r="D849" s="68"/>
      <c r="E849" s="68"/>
      <c r="F849" s="3236"/>
    </row>
    <row r="850" spans="3:6" x14ac:dyDescent="0.2">
      <c r="C850" s="68"/>
      <c r="D850" s="68"/>
      <c r="E850" s="68"/>
      <c r="F850" s="3236"/>
    </row>
    <row r="851" spans="3:6" x14ac:dyDescent="0.2">
      <c r="C851" s="68"/>
      <c r="D851" s="68"/>
      <c r="E851" s="68"/>
      <c r="F851" s="3236"/>
    </row>
    <row r="852" spans="3:6" x14ac:dyDescent="0.2">
      <c r="C852" s="68"/>
      <c r="D852" s="68"/>
      <c r="E852" s="68"/>
      <c r="F852" s="3236"/>
    </row>
    <row r="853" spans="3:6" x14ac:dyDescent="0.2">
      <c r="C853" s="68"/>
      <c r="D853" s="68"/>
      <c r="E853" s="68"/>
      <c r="F853" s="3236"/>
    </row>
    <row r="854" spans="3:6" x14ac:dyDescent="0.2">
      <c r="C854" s="68"/>
      <c r="D854" s="68"/>
      <c r="E854" s="68"/>
      <c r="F854" s="3236"/>
    </row>
    <row r="855" spans="3:6" x14ac:dyDescent="0.2">
      <c r="C855" s="68"/>
      <c r="D855" s="68"/>
      <c r="E855" s="68"/>
      <c r="F855" s="3236"/>
    </row>
    <row r="856" spans="3:6" x14ac:dyDescent="0.2">
      <c r="C856" s="68"/>
      <c r="D856" s="68"/>
      <c r="E856" s="68"/>
      <c r="F856" s="3236"/>
    </row>
    <row r="857" spans="3:6" x14ac:dyDescent="0.2">
      <c r="C857" s="68"/>
      <c r="D857" s="68"/>
      <c r="E857" s="68"/>
      <c r="F857" s="3236"/>
    </row>
    <row r="858" spans="3:6" x14ac:dyDescent="0.2">
      <c r="C858" s="68"/>
      <c r="D858" s="68"/>
      <c r="E858" s="68"/>
      <c r="F858" s="3236"/>
    </row>
    <row r="859" spans="3:6" x14ac:dyDescent="0.2">
      <c r="C859" s="68"/>
      <c r="D859" s="68"/>
      <c r="E859" s="68"/>
      <c r="F859" s="3236"/>
    </row>
    <row r="860" spans="3:6" x14ac:dyDescent="0.2">
      <c r="C860" s="68"/>
      <c r="D860" s="68"/>
      <c r="E860" s="68"/>
      <c r="F860" s="3236"/>
    </row>
    <row r="861" spans="3:6" x14ac:dyDescent="0.2">
      <c r="C861" s="68"/>
      <c r="D861" s="68"/>
      <c r="E861" s="68"/>
      <c r="F861" s="3236"/>
    </row>
    <row r="862" spans="3:6" x14ac:dyDescent="0.2">
      <c r="C862" s="68"/>
      <c r="D862" s="68"/>
      <c r="E862" s="68"/>
      <c r="F862" s="3236"/>
    </row>
    <row r="863" spans="3:6" x14ac:dyDescent="0.2">
      <c r="C863" s="68"/>
      <c r="D863" s="68"/>
      <c r="E863" s="68"/>
      <c r="F863" s="3236"/>
    </row>
    <row r="864" spans="3:6" x14ac:dyDescent="0.2">
      <c r="C864" s="68"/>
      <c r="D864" s="68"/>
      <c r="E864" s="68"/>
      <c r="F864" s="3236"/>
    </row>
    <row r="865" spans="3:6" x14ac:dyDescent="0.2">
      <c r="C865" s="68"/>
      <c r="D865" s="68"/>
      <c r="E865" s="68"/>
      <c r="F865" s="3236"/>
    </row>
    <row r="866" spans="3:6" x14ac:dyDescent="0.2">
      <c r="C866" s="68"/>
      <c r="D866" s="68"/>
      <c r="E866" s="68"/>
      <c r="F866" s="3236"/>
    </row>
    <row r="867" spans="3:6" x14ac:dyDescent="0.2">
      <c r="C867" s="68"/>
      <c r="D867" s="68"/>
      <c r="E867" s="68"/>
      <c r="F867" s="3236"/>
    </row>
    <row r="868" spans="3:6" x14ac:dyDescent="0.2">
      <c r="C868" s="68"/>
      <c r="D868" s="68"/>
      <c r="E868" s="68"/>
      <c r="F868" s="3236"/>
    </row>
    <row r="869" spans="3:6" x14ac:dyDescent="0.2">
      <c r="C869" s="68"/>
      <c r="D869" s="68"/>
      <c r="E869" s="68"/>
      <c r="F869" s="3236"/>
    </row>
    <row r="870" spans="3:6" x14ac:dyDescent="0.2">
      <c r="C870" s="68"/>
      <c r="D870" s="68"/>
      <c r="E870" s="68"/>
      <c r="F870" s="3236"/>
    </row>
    <row r="871" spans="3:6" x14ac:dyDescent="0.2">
      <c r="C871" s="68"/>
      <c r="D871" s="68"/>
      <c r="E871" s="68"/>
      <c r="F871" s="3236"/>
    </row>
    <row r="872" spans="3:6" x14ac:dyDescent="0.2">
      <c r="C872" s="68"/>
      <c r="D872" s="68"/>
      <c r="E872" s="68"/>
      <c r="F872" s="3236"/>
    </row>
    <row r="873" spans="3:6" x14ac:dyDescent="0.2">
      <c r="C873" s="68"/>
      <c r="D873" s="68"/>
      <c r="E873" s="68"/>
      <c r="F873" s="3236"/>
    </row>
    <row r="874" spans="3:6" x14ac:dyDescent="0.2">
      <c r="C874" s="68"/>
      <c r="D874" s="68"/>
      <c r="E874" s="68"/>
      <c r="F874" s="3236"/>
    </row>
    <row r="875" spans="3:6" x14ac:dyDescent="0.2">
      <c r="C875" s="68"/>
      <c r="D875" s="68"/>
      <c r="E875" s="68"/>
      <c r="F875" s="3236"/>
    </row>
    <row r="876" spans="3:6" x14ac:dyDescent="0.2">
      <c r="C876" s="68"/>
      <c r="D876" s="68"/>
      <c r="E876" s="68"/>
      <c r="F876" s="3236"/>
    </row>
    <row r="877" spans="3:6" x14ac:dyDescent="0.2">
      <c r="C877" s="68"/>
      <c r="D877" s="68"/>
      <c r="E877" s="68"/>
      <c r="F877" s="3236"/>
    </row>
    <row r="878" spans="3:6" x14ac:dyDescent="0.2">
      <c r="C878" s="68"/>
      <c r="D878" s="68"/>
      <c r="E878" s="68"/>
      <c r="F878" s="3236"/>
    </row>
    <row r="879" spans="3:6" x14ac:dyDescent="0.2">
      <c r="C879" s="68"/>
      <c r="D879" s="68"/>
      <c r="E879" s="68"/>
      <c r="F879" s="3236"/>
    </row>
    <row r="880" spans="3:6" x14ac:dyDescent="0.2">
      <c r="C880" s="68"/>
      <c r="D880" s="68"/>
      <c r="E880" s="68"/>
      <c r="F880" s="3236"/>
    </row>
    <row r="881" spans="3:6" x14ac:dyDescent="0.2">
      <c r="C881" s="68"/>
      <c r="D881" s="68"/>
      <c r="E881" s="68"/>
      <c r="F881" s="3236"/>
    </row>
    <row r="882" spans="3:6" x14ac:dyDescent="0.2">
      <c r="C882" s="68"/>
      <c r="D882" s="68"/>
      <c r="E882" s="68"/>
      <c r="F882" s="3236"/>
    </row>
    <row r="883" spans="3:6" x14ac:dyDescent="0.2">
      <c r="C883" s="68"/>
      <c r="D883" s="68"/>
      <c r="E883" s="68"/>
      <c r="F883" s="3236"/>
    </row>
    <row r="884" spans="3:6" x14ac:dyDescent="0.2">
      <c r="C884" s="68"/>
      <c r="D884" s="68"/>
      <c r="E884" s="68"/>
      <c r="F884" s="3236"/>
    </row>
    <row r="885" spans="3:6" x14ac:dyDescent="0.2">
      <c r="C885" s="68"/>
      <c r="D885" s="68"/>
      <c r="E885" s="68"/>
      <c r="F885" s="3236"/>
    </row>
    <row r="886" spans="3:6" x14ac:dyDescent="0.2">
      <c r="C886" s="68"/>
      <c r="D886" s="68"/>
      <c r="E886" s="68"/>
      <c r="F886" s="3236"/>
    </row>
    <row r="887" spans="3:6" x14ac:dyDescent="0.2">
      <c r="C887" s="68"/>
      <c r="D887" s="68"/>
      <c r="E887" s="68"/>
      <c r="F887" s="3236"/>
    </row>
    <row r="888" spans="3:6" x14ac:dyDescent="0.2">
      <c r="C888" s="68"/>
      <c r="D888" s="68"/>
      <c r="E888" s="68"/>
      <c r="F888" s="3236"/>
    </row>
    <row r="889" spans="3:6" x14ac:dyDescent="0.2">
      <c r="C889" s="68"/>
      <c r="D889" s="68"/>
      <c r="E889" s="68"/>
      <c r="F889" s="3236"/>
    </row>
    <row r="890" spans="3:6" x14ac:dyDescent="0.2">
      <c r="C890" s="68"/>
      <c r="D890" s="68"/>
      <c r="E890" s="68"/>
      <c r="F890" s="3236"/>
    </row>
    <row r="891" spans="3:6" x14ac:dyDescent="0.2">
      <c r="C891" s="68"/>
      <c r="D891" s="68"/>
      <c r="E891" s="68"/>
      <c r="F891" s="3236"/>
    </row>
    <row r="892" spans="3:6" x14ac:dyDescent="0.2">
      <c r="C892" s="68"/>
      <c r="D892" s="68"/>
      <c r="E892" s="68"/>
      <c r="F892" s="3236"/>
    </row>
    <row r="893" spans="3:6" x14ac:dyDescent="0.2">
      <c r="C893" s="68"/>
      <c r="D893" s="68"/>
      <c r="E893" s="68"/>
      <c r="F893" s="3236"/>
    </row>
    <row r="894" spans="3:6" x14ac:dyDescent="0.2">
      <c r="C894" s="68"/>
      <c r="D894" s="68"/>
      <c r="E894" s="68"/>
      <c r="F894" s="3236"/>
    </row>
    <row r="895" spans="3:6" x14ac:dyDescent="0.2">
      <c r="C895" s="68"/>
      <c r="D895" s="68"/>
      <c r="E895" s="68"/>
      <c r="F895" s="3236"/>
    </row>
    <row r="896" spans="3:6" x14ac:dyDescent="0.2">
      <c r="C896" s="68"/>
      <c r="D896" s="68"/>
      <c r="E896" s="68"/>
      <c r="F896" s="3236"/>
    </row>
    <row r="897" spans="3:6" x14ac:dyDescent="0.2">
      <c r="C897" s="68"/>
      <c r="D897" s="68"/>
      <c r="E897" s="68"/>
      <c r="F897" s="3236"/>
    </row>
    <row r="898" spans="3:6" x14ac:dyDescent="0.2">
      <c r="C898" s="68"/>
      <c r="D898" s="68"/>
      <c r="E898" s="68"/>
      <c r="F898" s="3236"/>
    </row>
    <row r="899" spans="3:6" x14ac:dyDescent="0.2">
      <c r="C899" s="68"/>
      <c r="D899" s="68"/>
      <c r="E899" s="68"/>
      <c r="F899" s="3236"/>
    </row>
    <row r="900" spans="3:6" x14ac:dyDescent="0.2">
      <c r="C900" s="68"/>
      <c r="D900" s="68"/>
      <c r="E900" s="68"/>
      <c r="F900" s="3236"/>
    </row>
    <row r="901" spans="3:6" x14ac:dyDescent="0.2">
      <c r="C901" s="68"/>
      <c r="D901" s="68"/>
      <c r="E901" s="68"/>
      <c r="F901" s="3236"/>
    </row>
    <row r="902" spans="3:6" x14ac:dyDescent="0.2">
      <c r="C902" s="68"/>
      <c r="D902" s="68"/>
      <c r="E902" s="68"/>
      <c r="F902" s="3236"/>
    </row>
    <row r="903" spans="3:6" x14ac:dyDescent="0.2">
      <c r="C903" s="68"/>
      <c r="D903" s="68"/>
      <c r="E903" s="68"/>
      <c r="F903" s="3236"/>
    </row>
    <row r="904" spans="3:6" x14ac:dyDescent="0.2">
      <c r="C904" s="68"/>
      <c r="D904" s="68"/>
      <c r="E904" s="68"/>
      <c r="F904" s="3236"/>
    </row>
    <row r="905" spans="3:6" x14ac:dyDescent="0.2">
      <c r="C905" s="68"/>
      <c r="D905" s="68"/>
      <c r="E905" s="68"/>
      <c r="F905" s="3236"/>
    </row>
    <row r="906" spans="3:6" x14ac:dyDescent="0.2">
      <c r="C906" s="68"/>
      <c r="D906" s="68"/>
      <c r="E906" s="68"/>
      <c r="F906" s="3236"/>
    </row>
    <row r="907" spans="3:6" x14ac:dyDescent="0.2">
      <c r="C907" s="68"/>
      <c r="D907" s="68"/>
      <c r="E907" s="68"/>
      <c r="F907" s="3236"/>
    </row>
    <row r="908" spans="3:6" x14ac:dyDescent="0.2">
      <c r="C908" s="68"/>
      <c r="D908" s="68"/>
      <c r="E908" s="68"/>
      <c r="F908" s="3236"/>
    </row>
    <row r="909" spans="3:6" x14ac:dyDescent="0.2">
      <c r="C909" s="68"/>
      <c r="D909" s="68"/>
      <c r="E909" s="68"/>
      <c r="F909" s="3236"/>
    </row>
    <row r="910" spans="3:6" x14ac:dyDescent="0.2">
      <c r="C910" s="68"/>
      <c r="D910" s="68"/>
      <c r="E910" s="68"/>
      <c r="F910" s="3236"/>
    </row>
    <row r="911" spans="3:6" x14ac:dyDescent="0.2">
      <c r="C911" s="68"/>
      <c r="D911" s="68"/>
      <c r="E911" s="68"/>
      <c r="F911" s="3236"/>
    </row>
    <row r="912" spans="3:6" x14ac:dyDescent="0.2">
      <c r="C912" s="68"/>
      <c r="D912" s="68"/>
      <c r="E912" s="68"/>
      <c r="F912" s="3236"/>
    </row>
    <row r="913" spans="3:6" x14ac:dyDescent="0.2">
      <c r="C913" s="68"/>
      <c r="D913" s="68"/>
      <c r="E913" s="68"/>
      <c r="F913" s="3236"/>
    </row>
    <row r="914" spans="3:6" x14ac:dyDescent="0.2">
      <c r="C914" s="68"/>
      <c r="D914" s="68"/>
      <c r="E914" s="68"/>
      <c r="F914" s="3236"/>
    </row>
    <row r="915" spans="3:6" x14ac:dyDescent="0.2">
      <c r="C915" s="68"/>
      <c r="D915" s="68"/>
      <c r="E915" s="68"/>
      <c r="F915" s="3236"/>
    </row>
    <row r="916" spans="3:6" x14ac:dyDescent="0.2">
      <c r="C916" s="68"/>
      <c r="D916" s="68"/>
      <c r="E916" s="68"/>
      <c r="F916" s="3236"/>
    </row>
    <row r="917" spans="3:6" x14ac:dyDescent="0.2">
      <c r="C917" s="68"/>
      <c r="D917" s="68"/>
      <c r="E917" s="68"/>
      <c r="F917" s="3236"/>
    </row>
    <row r="918" spans="3:6" x14ac:dyDescent="0.2">
      <c r="C918" s="68"/>
      <c r="D918" s="68"/>
      <c r="E918" s="68"/>
      <c r="F918" s="3236"/>
    </row>
    <row r="919" spans="3:6" x14ac:dyDescent="0.2">
      <c r="C919" s="68"/>
      <c r="D919" s="68"/>
      <c r="E919" s="68"/>
      <c r="F919" s="3236"/>
    </row>
    <row r="920" spans="3:6" x14ac:dyDescent="0.2">
      <c r="C920" s="68"/>
      <c r="D920" s="68"/>
      <c r="E920" s="68"/>
      <c r="F920" s="3236"/>
    </row>
    <row r="921" spans="3:6" x14ac:dyDescent="0.2">
      <c r="C921" s="68"/>
      <c r="D921" s="68"/>
      <c r="E921" s="68"/>
      <c r="F921" s="3236"/>
    </row>
    <row r="922" spans="3:6" x14ac:dyDescent="0.2">
      <c r="C922" s="68"/>
      <c r="D922" s="68"/>
      <c r="E922" s="68"/>
      <c r="F922" s="3236"/>
    </row>
    <row r="923" spans="3:6" x14ac:dyDescent="0.2">
      <c r="C923" s="68"/>
      <c r="D923" s="68"/>
      <c r="E923" s="68"/>
      <c r="F923" s="3236"/>
    </row>
    <row r="924" spans="3:6" x14ac:dyDescent="0.2">
      <c r="C924" s="68"/>
      <c r="D924" s="68"/>
      <c r="E924" s="68"/>
      <c r="F924" s="3236"/>
    </row>
    <row r="925" spans="3:6" x14ac:dyDescent="0.2">
      <c r="C925" s="68"/>
      <c r="D925" s="68"/>
      <c r="E925" s="68"/>
      <c r="F925" s="3236"/>
    </row>
    <row r="926" spans="3:6" x14ac:dyDescent="0.2">
      <c r="C926" s="68"/>
      <c r="D926" s="68"/>
      <c r="E926" s="68"/>
      <c r="F926" s="3236"/>
    </row>
    <row r="927" spans="3:6" x14ac:dyDescent="0.2">
      <c r="C927" s="68"/>
      <c r="D927" s="68"/>
      <c r="E927" s="68"/>
      <c r="F927" s="3236"/>
    </row>
    <row r="928" spans="3:6" x14ac:dyDescent="0.2">
      <c r="C928" s="68"/>
      <c r="D928" s="68"/>
      <c r="E928" s="68"/>
      <c r="F928" s="3236"/>
    </row>
    <row r="929" spans="3:6" x14ac:dyDescent="0.2">
      <c r="C929" s="68"/>
      <c r="D929" s="68"/>
      <c r="E929" s="68"/>
      <c r="F929" s="3236"/>
    </row>
    <row r="930" spans="3:6" x14ac:dyDescent="0.2">
      <c r="C930" s="68"/>
      <c r="D930" s="68"/>
      <c r="E930" s="68"/>
      <c r="F930" s="3236"/>
    </row>
    <row r="931" spans="3:6" x14ac:dyDescent="0.2">
      <c r="C931" s="68"/>
      <c r="D931" s="68"/>
      <c r="E931" s="68"/>
      <c r="F931" s="3236"/>
    </row>
    <row r="932" spans="3:6" x14ac:dyDescent="0.2">
      <c r="C932" s="68"/>
      <c r="D932" s="68"/>
      <c r="E932" s="68"/>
      <c r="F932" s="3236"/>
    </row>
    <row r="933" spans="3:6" x14ac:dyDescent="0.2">
      <c r="C933" s="68"/>
      <c r="D933" s="68"/>
      <c r="E933" s="68"/>
      <c r="F933" s="3236"/>
    </row>
    <row r="934" spans="3:6" x14ac:dyDescent="0.2">
      <c r="C934" s="68"/>
      <c r="D934" s="68"/>
      <c r="E934" s="68"/>
      <c r="F934" s="3236"/>
    </row>
    <row r="935" spans="3:6" x14ac:dyDescent="0.2">
      <c r="C935" s="68"/>
      <c r="D935" s="68"/>
      <c r="E935" s="68"/>
      <c r="F935" s="3236"/>
    </row>
    <row r="936" spans="3:6" x14ac:dyDescent="0.2">
      <c r="C936" s="68"/>
      <c r="D936" s="68"/>
      <c r="E936" s="68"/>
      <c r="F936" s="3236"/>
    </row>
    <row r="937" spans="3:6" x14ac:dyDescent="0.2">
      <c r="C937" s="68"/>
      <c r="D937" s="68"/>
      <c r="E937" s="68"/>
      <c r="F937" s="3236"/>
    </row>
    <row r="938" spans="3:6" x14ac:dyDescent="0.2">
      <c r="C938" s="68"/>
      <c r="D938" s="68"/>
      <c r="E938" s="68"/>
      <c r="F938" s="3236"/>
    </row>
    <row r="939" spans="3:6" x14ac:dyDescent="0.2">
      <c r="C939" s="68"/>
      <c r="D939" s="68"/>
      <c r="E939" s="68"/>
      <c r="F939" s="3236"/>
    </row>
    <row r="940" spans="3:6" x14ac:dyDescent="0.2">
      <c r="C940" s="68"/>
      <c r="D940" s="68"/>
      <c r="E940" s="68"/>
      <c r="F940" s="3236"/>
    </row>
    <row r="941" spans="3:6" x14ac:dyDescent="0.2">
      <c r="C941" s="68"/>
      <c r="D941" s="68"/>
      <c r="E941" s="68"/>
      <c r="F941" s="3236"/>
    </row>
    <row r="942" spans="3:6" x14ac:dyDescent="0.2">
      <c r="C942" s="68"/>
      <c r="D942" s="68"/>
      <c r="E942" s="68"/>
      <c r="F942" s="3236"/>
    </row>
    <row r="943" spans="3:6" x14ac:dyDescent="0.2">
      <c r="C943" s="68"/>
      <c r="D943" s="68"/>
      <c r="E943" s="68"/>
      <c r="F943" s="3236"/>
    </row>
    <row r="944" spans="3:6" x14ac:dyDescent="0.2">
      <c r="C944" s="68"/>
      <c r="D944" s="68"/>
      <c r="E944" s="68"/>
      <c r="F944" s="3236"/>
    </row>
    <row r="945" spans="3:6" x14ac:dyDescent="0.2">
      <c r="C945" s="68"/>
      <c r="D945" s="68"/>
      <c r="E945" s="68"/>
      <c r="F945" s="3236"/>
    </row>
    <row r="946" spans="3:6" x14ac:dyDescent="0.2">
      <c r="C946" s="68"/>
      <c r="D946" s="68"/>
      <c r="E946" s="68"/>
      <c r="F946" s="3236"/>
    </row>
    <row r="947" spans="3:6" x14ac:dyDescent="0.2">
      <c r="C947" s="68"/>
      <c r="D947" s="68"/>
      <c r="E947" s="68"/>
      <c r="F947" s="3236"/>
    </row>
    <row r="948" spans="3:6" x14ac:dyDescent="0.2">
      <c r="C948" s="68"/>
      <c r="D948" s="68"/>
      <c r="E948" s="68"/>
      <c r="F948" s="3236"/>
    </row>
    <row r="949" spans="3:6" x14ac:dyDescent="0.2">
      <c r="C949" s="68"/>
      <c r="D949" s="68"/>
      <c r="E949" s="68"/>
      <c r="F949" s="3236"/>
    </row>
    <row r="950" spans="3:6" x14ac:dyDescent="0.2">
      <c r="C950" s="68"/>
      <c r="D950" s="68"/>
      <c r="E950" s="68"/>
      <c r="F950" s="3236"/>
    </row>
    <row r="951" spans="3:6" x14ac:dyDescent="0.2">
      <c r="C951" s="68"/>
      <c r="D951" s="68"/>
      <c r="E951" s="68"/>
      <c r="F951" s="3236"/>
    </row>
    <row r="952" spans="3:6" x14ac:dyDescent="0.2">
      <c r="C952" s="68"/>
      <c r="D952" s="68"/>
      <c r="E952" s="68"/>
      <c r="F952" s="3236"/>
    </row>
    <row r="953" spans="3:6" x14ac:dyDescent="0.2">
      <c r="C953" s="68"/>
      <c r="D953" s="68"/>
      <c r="E953" s="68"/>
      <c r="F953" s="3236"/>
    </row>
    <row r="954" spans="3:6" x14ac:dyDescent="0.2">
      <c r="C954" s="68"/>
      <c r="D954" s="68"/>
      <c r="E954" s="68"/>
      <c r="F954" s="3236"/>
    </row>
    <row r="955" spans="3:6" x14ac:dyDescent="0.2">
      <c r="C955" s="68"/>
      <c r="D955" s="68"/>
      <c r="E955" s="68"/>
      <c r="F955" s="3236"/>
    </row>
    <row r="956" spans="3:6" x14ac:dyDescent="0.2">
      <c r="C956" s="68"/>
      <c r="D956" s="68"/>
      <c r="E956" s="68"/>
      <c r="F956" s="3236"/>
    </row>
    <row r="957" spans="3:6" x14ac:dyDescent="0.2">
      <c r="C957" s="68"/>
      <c r="D957" s="68"/>
      <c r="E957" s="68"/>
      <c r="F957" s="3236"/>
    </row>
    <row r="958" spans="3:6" x14ac:dyDescent="0.2">
      <c r="C958" s="68"/>
      <c r="D958" s="68"/>
      <c r="E958" s="68"/>
      <c r="F958" s="3236"/>
    </row>
    <row r="959" spans="3:6" x14ac:dyDescent="0.2">
      <c r="C959" s="68"/>
      <c r="D959" s="68"/>
      <c r="E959" s="68"/>
      <c r="F959" s="3236"/>
    </row>
    <row r="960" spans="3:6" x14ac:dyDescent="0.2">
      <c r="C960" s="68"/>
      <c r="D960" s="68"/>
      <c r="E960" s="68"/>
      <c r="F960" s="3236"/>
    </row>
    <row r="961" spans="3:6" x14ac:dyDescent="0.2">
      <c r="C961" s="68"/>
      <c r="D961" s="68"/>
      <c r="E961" s="68"/>
      <c r="F961" s="3236"/>
    </row>
    <row r="962" spans="3:6" x14ac:dyDescent="0.2">
      <c r="C962" s="68"/>
      <c r="D962" s="68"/>
      <c r="E962" s="68"/>
      <c r="F962" s="3236"/>
    </row>
    <row r="963" spans="3:6" x14ac:dyDescent="0.2">
      <c r="C963" s="68"/>
      <c r="D963" s="68"/>
      <c r="E963" s="68"/>
      <c r="F963" s="3236"/>
    </row>
    <row r="964" spans="3:6" x14ac:dyDescent="0.2">
      <c r="C964" s="68"/>
      <c r="D964" s="68"/>
      <c r="E964" s="68"/>
      <c r="F964" s="3236"/>
    </row>
    <row r="965" spans="3:6" x14ac:dyDescent="0.2">
      <c r="C965" s="68"/>
      <c r="D965" s="68"/>
      <c r="E965" s="68"/>
      <c r="F965" s="3236"/>
    </row>
    <row r="966" spans="3:6" x14ac:dyDescent="0.2">
      <c r="C966" s="68"/>
      <c r="D966" s="68"/>
      <c r="E966" s="68"/>
      <c r="F966" s="3236"/>
    </row>
    <row r="967" spans="3:6" x14ac:dyDescent="0.2">
      <c r="C967" s="68"/>
      <c r="D967" s="68"/>
      <c r="E967" s="68"/>
      <c r="F967" s="3236"/>
    </row>
    <row r="968" spans="3:6" x14ac:dyDescent="0.2">
      <c r="C968" s="68"/>
      <c r="D968" s="68"/>
      <c r="E968" s="68"/>
      <c r="F968" s="3236"/>
    </row>
    <row r="969" spans="3:6" x14ac:dyDescent="0.2">
      <c r="C969" s="68"/>
      <c r="D969" s="68"/>
      <c r="E969" s="68"/>
      <c r="F969" s="3236"/>
    </row>
    <row r="970" spans="3:6" x14ac:dyDescent="0.2">
      <c r="C970" s="68"/>
      <c r="D970" s="68"/>
      <c r="E970" s="68"/>
      <c r="F970" s="3236"/>
    </row>
    <row r="971" spans="3:6" x14ac:dyDescent="0.2">
      <c r="C971" s="68"/>
      <c r="D971" s="68"/>
      <c r="E971" s="68"/>
      <c r="F971" s="3236"/>
    </row>
    <row r="972" spans="3:6" x14ac:dyDescent="0.2">
      <c r="C972" s="68"/>
      <c r="D972" s="68"/>
      <c r="E972" s="68"/>
      <c r="F972" s="3236"/>
    </row>
    <row r="973" spans="3:6" x14ac:dyDescent="0.2">
      <c r="C973" s="68"/>
      <c r="D973" s="68"/>
      <c r="E973" s="68"/>
      <c r="F973" s="3236"/>
    </row>
    <row r="974" spans="3:6" x14ac:dyDescent="0.2">
      <c r="C974" s="68"/>
      <c r="D974" s="68"/>
      <c r="E974" s="68"/>
      <c r="F974" s="3236"/>
    </row>
    <row r="975" spans="3:6" x14ac:dyDescent="0.2">
      <c r="C975" s="68"/>
      <c r="D975" s="68"/>
      <c r="E975" s="68"/>
      <c r="F975" s="3236"/>
    </row>
    <row r="976" spans="3:6" x14ac:dyDescent="0.2">
      <c r="C976" s="68"/>
      <c r="D976" s="68"/>
      <c r="E976" s="68"/>
      <c r="F976" s="3236"/>
    </row>
    <row r="977" spans="3:6" x14ac:dyDescent="0.2">
      <c r="C977" s="68"/>
      <c r="D977" s="68"/>
      <c r="E977" s="68"/>
      <c r="F977" s="3236"/>
    </row>
    <row r="978" spans="3:6" x14ac:dyDescent="0.2">
      <c r="C978" s="68"/>
      <c r="D978" s="68"/>
      <c r="E978" s="68"/>
      <c r="F978" s="3236"/>
    </row>
    <row r="979" spans="3:6" x14ac:dyDescent="0.2">
      <c r="C979" s="68"/>
      <c r="D979" s="68"/>
      <c r="E979" s="68"/>
      <c r="F979" s="3236"/>
    </row>
    <row r="980" spans="3:6" x14ac:dyDescent="0.2">
      <c r="C980" s="68"/>
      <c r="D980" s="68"/>
      <c r="E980" s="68"/>
      <c r="F980" s="3236"/>
    </row>
    <row r="981" spans="3:6" x14ac:dyDescent="0.2">
      <c r="C981" s="68"/>
      <c r="D981" s="68"/>
      <c r="E981" s="68"/>
      <c r="F981" s="3236"/>
    </row>
    <row r="982" spans="3:6" x14ac:dyDescent="0.2">
      <c r="C982" s="68"/>
      <c r="D982" s="68"/>
      <c r="E982" s="68"/>
      <c r="F982" s="3236"/>
    </row>
    <row r="983" spans="3:6" x14ac:dyDescent="0.2">
      <c r="C983" s="68"/>
      <c r="D983" s="68"/>
      <c r="E983" s="68"/>
      <c r="F983" s="3236"/>
    </row>
    <row r="984" spans="3:6" x14ac:dyDescent="0.2">
      <c r="C984" s="68"/>
      <c r="D984" s="68"/>
      <c r="E984" s="68"/>
      <c r="F984" s="3236"/>
    </row>
    <row r="985" spans="3:6" x14ac:dyDescent="0.2">
      <c r="C985" s="68"/>
      <c r="D985" s="68"/>
      <c r="E985" s="68"/>
      <c r="F985" s="3236"/>
    </row>
    <row r="986" spans="3:6" x14ac:dyDescent="0.2">
      <c r="C986" s="68"/>
      <c r="D986" s="68"/>
      <c r="E986" s="68"/>
      <c r="F986" s="3236"/>
    </row>
    <row r="987" spans="3:6" x14ac:dyDescent="0.2">
      <c r="C987" s="68"/>
      <c r="D987" s="68"/>
      <c r="E987" s="68"/>
      <c r="F987" s="3236"/>
    </row>
    <row r="988" spans="3:6" x14ac:dyDescent="0.2">
      <c r="C988" s="68"/>
      <c r="D988" s="68"/>
      <c r="E988" s="68"/>
      <c r="F988" s="3236"/>
    </row>
    <row r="989" spans="3:6" x14ac:dyDescent="0.2">
      <c r="C989" s="68"/>
      <c r="D989" s="68"/>
      <c r="E989" s="68"/>
      <c r="F989" s="3236"/>
    </row>
    <row r="990" spans="3:6" x14ac:dyDescent="0.2">
      <c r="C990" s="68"/>
      <c r="D990" s="68"/>
      <c r="E990" s="68"/>
      <c r="F990" s="3236"/>
    </row>
    <row r="991" spans="3:6" x14ac:dyDescent="0.2">
      <c r="C991" s="68"/>
      <c r="D991" s="68"/>
      <c r="E991" s="68"/>
      <c r="F991" s="3236"/>
    </row>
    <row r="992" spans="3:6" x14ac:dyDescent="0.2">
      <c r="C992" s="68"/>
      <c r="D992" s="68"/>
      <c r="E992" s="68"/>
      <c r="F992" s="3236"/>
    </row>
    <row r="993" spans="3:6" x14ac:dyDescent="0.2">
      <c r="C993" s="68"/>
      <c r="D993" s="68"/>
      <c r="E993" s="68"/>
      <c r="F993" s="3236"/>
    </row>
    <row r="994" spans="3:6" x14ac:dyDescent="0.2">
      <c r="C994" s="68"/>
      <c r="D994" s="68"/>
      <c r="E994" s="68"/>
      <c r="F994" s="3236"/>
    </row>
    <row r="995" spans="3:6" x14ac:dyDescent="0.2">
      <c r="C995" s="68"/>
      <c r="D995" s="68"/>
      <c r="E995" s="68"/>
      <c r="F995" s="3236"/>
    </row>
    <row r="996" spans="3:6" x14ac:dyDescent="0.2">
      <c r="C996" s="68"/>
      <c r="D996" s="68"/>
      <c r="E996" s="68"/>
      <c r="F996" s="3236"/>
    </row>
    <row r="997" spans="3:6" x14ac:dyDescent="0.2">
      <c r="C997" s="68"/>
      <c r="D997" s="68"/>
      <c r="E997" s="68"/>
      <c r="F997" s="3236"/>
    </row>
    <row r="998" spans="3:6" x14ac:dyDescent="0.2">
      <c r="C998" s="68"/>
      <c r="D998" s="68"/>
      <c r="E998" s="68"/>
      <c r="F998" s="3236"/>
    </row>
    <row r="999" spans="3:6" x14ac:dyDescent="0.2">
      <c r="C999" s="68"/>
      <c r="D999" s="68"/>
      <c r="E999" s="68"/>
      <c r="F999" s="3236"/>
    </row>
    <row r="1000" spans="3:6" x14ac:dyDescent="0.2">
      <c r="C1000" s="68"/>
      <c r="D1000" s="68"/>
      <c r="E1000" s="68"/>
      <c r="F1000" s="3236"/>
    </row>
    <row r="1001" spans="3:6" x14ac:dyDescent="0.2">
      <c r="C1001" s="68"/>
      <c r="D1001" s="68"/>
      <c r="E1001" s="68"/>
      <c r="F1001" s="3236"/>
    </row>
    <row r="1002" spans="3:6" x14ac:dyDescent="0.2">
      <c r="C1002" s="68"/>
      <c r="D1002" s="68"/>
      <c r="E1002" s="68"/>
      <c r="F1002" s="3236"/>
    </row>
    <row r="1003" spans="3:6" x14ac:dyDescent="0.2">
      <c r="C1003" s="68"/>
      <c r="D1003" s="68"/>
      <c r="E1003" s="68"/>
      <c r="F1003" s="3236"/>
    </row>
    <row r="1004" spans="3:6" x14ac:dyDescent="0.2">
      <c r="C1004" s="68"/>
      <c r="D1004" s="68"/>
      <c r="E1004" s="68"/>
      <c r="F1004" s="3236"/>
    </row>
    <row r="1005" spans="3:6" x14ac:dyDescent="0.2">
      <c r="C1005" s="68"/>
      <c r="D1005" s="68"/>
      <c r="E1005" s="68"/>
      <c r="F1005" s="3236"/>
    </row>
    <row r="1006" spans="3:6" x14ac:dyDescent="0.2">
      <c r="C1006" s="68"/>
      <c r="D1006" s="68"/>
      <c r="E1006" s="68"/>
      <c r="F1006" s="3236"/>
    </row>
    <row r="1007" spans="3:6" x14ac:dyDescent="0.2">
      <c r="C1007" s="68"/>
      <c r="D1007" s="68"/>
      <c r="E1007" s="68"/>
      <c r="F1007" s="3236"/>
    </row>
    <row r="1008" spans="3:6" x14ac:dyDescent="0.2">
      <c r="C1008" s="68"/>
      <c r="D1008" s="68"/>
      <c r="E1008" s="68"/>
      <c r="F1008" s="3236"/>
    </row>
    <row r="1009" spans="3:6" x14ac:dyDescent="0.2">
      <c r="C1009" s="68"/>
      <c r="D1009" s="68"/>
      <c r="E1009" s="68"/>
      <c r="F1009" s="3236"/>
    </row>
    <row r="1010" spans="3:6" x14ac:dyDescent="0.2">
      <c r="C1010" s="68"/>
      <c r="D1010" s="68"/>
      <c r="E1010" s="68"/>
      <c r="F1010" s="3236"/>
    </row>
    <row r="1011" spans="3:6" x14ac:dyDescent="0.2">
      <c r="C1011" s="68"/>
      <c r="D1011" s="68"/>
      <c r="E1011" s="68"/>
      <c r="F1011" s="3236"/>
    </row>
    <row r="1012" spans="3:6" x14ac:dyDescent="0.2">
      <c r="C1012" s="68"/>
      <c r="D1012" s="68"/>
      <c r="E1012" s="68"/>
      <c r="F1012" s="3236"/>
    </row>
    <row r="1013" spans="3:6" x14ac:dyDescent="0.2">
      <c r="C1013" s="68"/>
      <c r="D1013" s="68"/>
      <c r="E1013" s="68"/>
      <c r="F1013" s="3236"/>
    </row>
    <row r="1014" spans="3:6" x14ac:dyDescent="0.2">
      <c r="C1014" s="68"/>
      <c r="D1014" s="68"/>
      <c r="E1014" s="68"/>
      <c r="F1014" s="3236"/>
    </row>
    <row r="1015" spans="3:6" x14ac:dyDescent="0.2">
      <c r="C1015" s="68"/>
      <c r="D1015" s="68"/>
      <c r="E1015" s="68"/>
      <c r="F1015" s="3236"/>
    </row>
    <row r="1016" spans="3:6" x14ac:dyDescent="0.2">
      <c r="C1016" s="68"/>
      <c r="D1016" s="68"/>
      <c r="E1016" s="68"/>
      <c r="F1016" s="3236"/>
    </row>
    <row r="1017" spans="3:6" x14ac:dyDescent="0.2">
      <c r="C1017" s="68"/>
      <c r="D1017" s="68"/>
      <c r="E1017" s="68"/>
      <c r="F1017" s="3236"/>
    </row>
    <row r="1018" spans="3:6" x14ac:dyDescent="0.2">
      <c r="C1018" s="68"/>
      <c r="D1018" s="68"/>
      <c r="E1018" s="68"/>
      <c r="F1018" s="3236"/>
    </row>
    <row r="1019" spans="3:6" x14ac:dyDescent="0.2">
      <c r="C1019" s="68"/>
      <c r="D1019" s="68"/>
      <c r="E1019" s="68"/>
      <c r="F1019" s="3236"/>
    </row>
    <row r="1020" spans="3:6" x14ac:dyDescent="0.2">
      <c r="C1020" s="68"/>
      <c r="D1020" s="68"/>
      <c r="E1020" s="68"/>
      <c r="F1020" s="3236"/>
    </row>
    <row r="1021" spans="3:6" x14ac:dyDescent="0.2">
      <c r="C1021" s="68"/>
      <c r="D1021" s="68"/>
      <c r="E1021" s="68"/>
      <c r="F1021" s="3236"/>
    </row>
    <row r="1022" spans="3:6" x14ac:dyDescent="0.2">
      <c r="C1022" s="68"/>
      <c r="D1022" s="68"/>
      <c r="E1022" s="68"/>
      <c r="F1022" s="3236"/>
    </row>
    <row r="1023" spans="3:6" x14ac:dyDescent="0.2">
      <c r="C1023" s="68"/>
      <c r="D1023" s="68"/>
      <c r="E1023" s="68"/>
      <c r="F1023" s="3236"/>
    </row>
    <row r="1024" spans="3:6" x14ac:dyDescent="0.2">
      <c r="C1024" s="68"/>
      <c r="D1024" s="68"/>
      <c r="E1024" s="68"/>
      <c r="F1024" s="3236"/>
    </row>
    <row r="1025" spans="3:6" x14ac:dyDescent="0.2">
      <c r="C1025" s="68"/>
      <c r="D1025" s="68"/>
      <c r="E1025" s="68"/>
      <c r="F1025" s="3236"/>
    </row>
    <row r="1026" spans="3:6" x14ac:dyDescent="0.2">
      <c r="C1026" s="68"/>
      <c r="D1026" s="68"/>
      <c r="E1026" s="68"/>
      <c r="F1026" s="3236"/>
    </row>
    <row r="1027" spans="3:6" x14ac:dyDescent="0.2">
      <c r="C1027" s="68"/>
      <c r="D1027" s="68"/>
      <c r="E1027" s="68"/>
      <c r="F1027" s="3236"/>
    </row>
    <row r="1028" spans="3:6" x14ac:dyDescent="0.2">
      <c r="C1028" s="68"/>
      <c r="D1028" s="68"/>
      <c r="E1028" s="68"/>
      <c r="F1028" s="3236"/>
    </row>
    <row r="1029" spans="3:6" x14ac:dyDescent="0.2">
      <c r="C1029" s="68"/>
      <c r="D1029" s="68"/>
      <c r="E1029" s="68"/>
      <c r="F1029" s="3236"/>
    </row>
    <row r="1030" spans="3:6" x14ac:dyDescent="0.2">
      <c r="C1030" s="68"/>
      <c r="D1030" s="68"/>
      <c r="E1030" s="68"/>
      <c r="F1030" s="3236"/>
    </row>
    <row r="1031" spans="3:6" x14ac:dyDescent="0.2">
      <c r="C1031" s="68"/>
      <c r="D1031" s="68"/>
      <c r="E1031" s="68"/>
      <c r="F1031" s="3236"/>
    </row>
    <row r="1032" spans="3:6" x14ac:dyDescent="0.2">
      <c r="C1032" s="68"/>
      <c r="D1032" s="68"/>
      <c r="E1032" s="68"/>
      <c r="F1032" s="3236"/>
    </row>
    <row r="1033" spans="3:6" x14ac:dyDescent="0.2">
      <c r="C1033" s="68"/>
      <c r="D1033" s="68"/>
      <c r="E1033" s="68"/>
      <c r="F1033" s="3236"/>
    </row>
    <row r="1034" spans="3:6" x14ac:dyDescent="0.2">
      <c r="C1034" s="68"/>
      <c r="D1034" s="68"/>
      <c r="E1034" s="68"/>
      <c r="F1034" s="3236"/>
    </row>
    <row r="1035" spans="3:6" x14ac:dyDescent="0.2">
      <c r="C1035" s="68"/>
      <c r="D1035" s="68"/>
      <c r="E1035" s="68"/>
      <c r="F1035" s="3236"/>
    </row>
    <row r="1036" spans="3:6" x14ac:dyDescent="0.2">
      <c r="C1036" s="68"/>
      <c r="D1036" s="68"/>
      <c r="E1036" s="68"/>
      <c r="F1036" s="3236"/>
    </row>
    <row r="1037" spans="3:6" x14ac:dyDescent="0.2">
      <c r="C1037" s="68"/>
      <c r="D1037" s="68"/>
      <c r="E1037" s="68"/>
      <c r="F1037" s="3236"/>
    </row>
    <row r="1038" spans="3:6" x14ac:dyDescent="0.2">
      <c r="C1038" s="68"/>
      <c r="D1038" s="68"/>
      <c r="E1038" s="68"/>
      <c r="F1038" s="3236"/>
    </row>
    <row r="1039" spans="3:6" x14ac:dyDescent="0.2">
      <c r="C1039" s="68"/>
      <c r="D1039" s="68"/>
      <c r="E1039" s="68"/>
      <c r="F1039" s="3236"/>
    </row>
    <row r="1040" spans="3:6" x14ac:dyDescent="0.2">
      <c r="C1040" s="68"/>
      <c r="D1040" s="68"/>
      <c r="E1040" s="68"/>
      <c r="F1040" s="3236"/>
    </row>
    <row r="1041" spans="3:6" x14ac:dyDescent="0.2">
      <c r="C1041" s="68"/>
      <c r="D1041" s="68"/>
      <c r="E1041" s="68"/>
      <c r="F1041" s="3236"/>
    </row>
    <row r="1042" spans="3:6" x14ac:dyDescent="0.2">
      <c r="C1042" s="68"/>
      <c r="D1042" s="68"/>
      <c r="E1042" s="68"/>
      <c r="F1042" s="3236"/>
    </row>
    <row r="1043" spans="3:6" x14ac:dyDescent="0.2">
      <c r="C1043" s="68"/>
      <c r="D1043" s="68"/>
      <c r="E1043" s="68"/>
      <c r="F1043" s="3236"/>
    </row>
    <row r="1044" spans="3:6" x14ac:dyDescent="0.2">
      <c r="C1044" s="68"/>
      <c r="D1044" s="68"/>
      <c r="E1044" s="68"/>
      <c r="F1044" s="3236"/>
    </row>
    <row r="1045" spans="3:6" x14ac:dyDescent="0.2">
      <c r="C1045" s="68"/>
      <c r="D1045" s="68"/>
      <c r="E1045" s="68"/>
      <c r="F1045" s="3236"/>
    </row>
    <row r="1046" spans="3:6" x14ac:dyDescent="0.2">
      <c r="C1046" s="68"/>
      <c r="D1046" s="68"/>
      <c r="E1046" s="68"/>
      <c r="F1046" s="3236"/>
    </row>
    <row r="1047" spans="3:6" x14ac:dyDescent="0.2">
      <c r="C1047" s="68"/>
      <c r="D1047" s="68"/>
      <c r="E1047" s="68"/>
      <c r="F1047" s="3236"/>
    </row>
    <row r="1048" spans="3:6" x14ac:dyDescent="0.2">
      <c r="C1048" s="68"/>
      <c r="D1048" s="68"/>
      <c r="E1048" s="68"/>
      <c r="F1048" s="3236"/>
    </row>
    <row r="1049" spans="3:6" x14ac:dyDescent="0.2">
      <c r="C1049" s="68"/>
      <c r="D1049" s="68"/>
      <c r="E1049" s="68"/>
      <c r="F1049" s="3236"/>
    </row>
    <row r="1050" spans="3:6" x14ac:dyDescent="0.2">
      <c r="C1050" s="68"/>
      <c r="D1050" s="68"/>
      <c r="E1050" s="68"/>
      <c r="F1050" s="3236"/>
    </row>
    <row r="1051" spans="3:6" x14ac:dyDescent="0.2">
      <c r="C1051" s="68"/>
      <c r="D1051" s="68"/>
      <c r="E1051" s="68"/>
      <c r="F1051" s="3236"/>
    </row>
    <row r="1052" spans="3:6" x14ac:dyDescent="0.2">
      <c r="C1052" s="68"/>
      <c r="D1052" s="68"/>
      <c r="E1052" s="68"/>
      <c r="F1052" s="3236"/>
    </row>
    <row r="1053" spans="3:6" x14ac:dyDescent="0.2">
      <c r="C1053" s="68"/>
      <c r="D1053" s="68"/>
      <c r="E1053" s="68"/>
      <c r="F1053" s="3236"/>
    </row>
    <row r="1054" spans="3:6" x14ac:dyDescent="0.2">
      <c r="C1054" s="68"/>
      <c r="D1054" s="68"/>
      <c r="E1054" s="68"/>
      <c r="F1054" s="3236"/>
    </row>
    <row r="1055" spans="3:6" x14ac:dyDescent="0.2">
      <c r="C1055" s="68"/>
      <c r="D1055" s="68"/>
      <c r="E1055" s="68"/>
      <c r="F1055" s="3236"/>
    </row>
    <row r="1056" spans="3:6" x14ac:dyDescent="0.2">
      <c r="C1056" s="68"/>
      <c r="D1056" s="68"/>
      <c r="E1056" s="68"/>
      <c r="F1056" s="3236"/>
    </row>
    <row r="1057" spans="3:6" x14ac:dyDescent="0.2">
      <c r="C1057" s="68"/>
      <c r="D1057" s="68"/>
      <c r="E1057" s="68"/>
      <c r="F1057" s="3236"/>
    </row>
    <row r="1058" spans="3:6" x14ac:dyDescent="0.2">
      <c r="C1058" s="68"/>
      <c r="D1058" s="68"/>
      <c r="E1058" s="68"/>
      <c r="F1058" s="3236"/>
    </row>
    <row r="1059" spans="3:6" x14ac:dyDescent="0.2">
      <c r="C1059" s="68"/>
      <c r="D1059" s="68"/>
      <c r="E1059" s="68"/>
      <c r="F1059" s="3236"/>
    </row>
    <row r="1060" spans="3:6" x14ac:dyDescent="0.2">
      <c r="C1060" s="68"/>
      <c r="D1060" s="68"/>
      <c r="E1060" s="68"/>
      <c r="F1060" s="3236"/>
    </row>
    <row r="1061" spans="3:6" x14ac:dyDescent="0.2">
      <c r="C1061" s="68"/>
      <c r="D1061" s="68"/>
      <c r="E1061" s="68"/>
      <c r="F1061" s="3236"/>
    </row>
    <row r="1062" spans="3:6" x14ac:dyDescent="0.2">
      <c r="C1062" s="68"/>
      <c r="D1062" s="68"/>
      <c r="E1062" s="68"/>
      <c r="F1062" s="3236"/>
    </row>
    <row r="1063" spans="3:6" x14ac:dyDescent="0.2">
      <c r="C1063" s="68"/>
      <c r="D1063" s="68"/>
      <c r="E1063" s="68"/>
      <c r="F1063" s="3236"/>
    </row>
    <row r="1064" spans="3:6" x14ac:dyDescent="0.2">
      <c r="C1064" s="68"/>
      <c r="D1064" s="68"/>
      <c r="E1064" s="68"/>
      <c r="F1064" s="3236"/>
    </row>
    <row r="1065" spans="3:6" x14ac:dyDescent="0.2">
      <c r="C1065" s="68"/>
      <c r="D1065" s="68"/>
      <c r="E1065" s="68"/>
      <c r="F1065" s="3236"/>
    </row>
    <row r="1066" spans="3:6" x14ac:dyDescent="0.2">
      <c r="C1066" s="68"/>
      <c r="D1066" s="68"/>
      <c r="E1066" s="68"/>
      <c r="F1066" s="3236"/>
    </row>
    <row r="1067" spans="3:6" x14ac:dyDescent="0.2">
      <c r="C1067" s="68"/>
      <c r="D1067" s="68"/>
      <c r="E1067" s="68"/>
      <c r="F1067" s="3236"/>
    </row>
    <row r="1068" spans="3:6" x14ac:dyDescent="0.2">
      <c r="C1068" s="68"/>
      <c r="D1068" s="68"/>
      <c r="E1068" s="68"/>
      <c r="F1068" s="3236"/>
    </row>
    <row r="1069" spans="3:6" x14ac:dyDescent="0.2">
      <c r="C1069" s="68"/>
      <c r="D1069" s="68"/>
      <c r="E1069" s="68"/>
      <c r="F1069" s="3236"/>
    </row>
    <row r="1070" spans="3:6" x14ac:dyDescent="0.2">
      <c r="C1070" s="68"/>
      <c r="D1070" s="68"/>
      <c r="E1070" s="68"/>
      <c r="F1070" s="3236"/>
    </row>
    <row r="1071" spans="3:6" x14ac:dyDescent="0.2">
      <c r="C1071" s="68"/>
      <c r="D1071" s="68"/>
      <c r="E1071" s="68"/>
      <c r="F1071" s="3236"/>
    </row>
    <row r="1072" spans="3:6" x14ac:dyDescent="0.2">
      <c r="C1072" s="68"/>
      <c r="D1072" s="68"/>
      <c r="E1072" s="68"/>
      <c r="F1072" s="3236"/>
    </row>
    <row r="1073" spans="3:6" x14ac:dyDescent="0.2">
      <c r="C1073" s="68"/>
      <c r="D1073" s="68"/>
      <c r="E1073" s="68"/>
      <c r="F1073" s="3236"/>
    </row>
    <row r="1074" spans="3:6" x14ac:dyDescent="0.2">
      <c r="C1074" s="68"/>
      <c r="D1074" s="68"/>
      <c r="E1074" s="68"/>
      <c r="F1074" s="3236"/>
    </row>
    <row r="1075" spans="3:6" x14ac:dyDescent="0.2">
      <c r="C1075" s="68"/>
      <c r="D1075" s="68"/>
      <c r="E1075" s="68"/>
      <c r="F1075" s="3236"/>
    </row>
    <row r="1076" spans="3:6" x14ac:dyDescent="0.2">
      <c r="C1076" s="68"/>
      <c r="D1076" s="68"/>
      <c r="E1076" s="68"/>
      <c r="F1076" s="3236"/>
    </row>
    <row r="1077" spans="3:6" x14ac:dyDescent="0.2">
      <c r="C1077" s="68"/>
      <c r="D1077" s="68"/>
      <c r="E1077" s="68"/>
      <c r="F1077" s="3236"/>
    </row>
    <row r="1078" spans="3:6" x14ac:dyDescent="0.2">
      <c r="C1078" s="68"/>
      <c r="D1078" s="68"/>
      <c r="E1078" s="68"/>
      <c r="F1078" s="3236"/>
    </row>
    <row r="1079" spans="3:6" x14ac:dyDescent="0.2">
      <c r="C1079" s="68"/>
      <c r="D1079" s="68"/>
      <c r="E1079" s="68"/>
      <c r="F1079" s="3236"/>
    </row>
    <row r="1080" spans="3:6" x14ac:dyDescent="0.2">
      <c r="C1080" s="68"/>
      <c r="D1080" s="68"/>
      <c r="E1080" s="68"/>
      <c r="F1080" s="3236"/>
    </row>
    <row r="1081" spans="3:6" x14ac:dyDescent="0.2">
      <c r="C1081" s="68"/>
      <c r="D1081" s="68"/>
      <c r="E1081" s="68"/>
      <c r="F1081" s="3236"/>
    </row>
    <row r="1082" spans="3:6" x14ac:dyDescent="0.2">
      <c r="C1082" s="68"/>
      <c r="D1082" s="68"/>
      <c r="E1082" s="68"/>
      <c r="F1082" s="3236"/>
    </row>
    <row r="1083" spans="3:6" x14ac:dyDescent="0.2">
      <c r="C1083" s="68"/>
      <c r="D1083" s="68"/>
      <c r="E1083" s="68"/>
      <c r="F1083" s="3236"/>
    </row>
    <row r="1084" spans="3:6" x14ac:dyDescent="0.2">
      <c r="C1084" s="68"/>
      <c r="D1084" s="68"/>
      <c r="E1084" s="68"/>
      <c r="F1084" s="3236"/>
    </row>
    <row r="1085" spans="3:6" x14ac:dyDescent="0.2">
      <c r="C1085" s="68"/>
      <c r="D1085" s="68"/>
      <c r="E1085" s="68"/>
      <c r="F1085" s="3236"/>
    </row>
    <row r="1086" spans="3:6" x14ac:dyDescent="0.2">
      <c r="C1086" s="68"/>
      <c r="D1086" s="68"/>
      <c r="E1086" s="68"/>
      <c r="F1086" s="3236"/>
    </row>
    <row r="1087" spans="3:6" x14ac:dyDescent="0.2">
      <c r="C1087" s="68"/>
      <c r="D1087" s="68"/>
      <c r="E1087" s="68"/>
      <c r="F1087" s="3236"/>
    </row>
    <row r="1088" spans="3:6" x14ac:dyDescent="0.2">
      <c r="C1088" s="68"/>
      <c r="D1088" s="68"/>
      <c r="E1088" s="68"/>
      <c r="F1088" s="3236"/>
    </row>
    <row r="1089" spans="3:6" x14ac:dyDescent="0.2">
      <c r="C1089" s="68"/>
      <c r="D1089" s="68"/>
      <c r="E1089" s="68"/>
      <c r="F1089" s="3236"/>
    </row>
    <row r="1090" spans="3:6" x14ac:dyDescent="0.2">
      <c r="C1090" s="68"/>
      <c r="D1090" s="68"/>
      <c r="E1090" s="68"/>
      <c r="F1090" s="3236"/>
    </row>
    <row r="1091" spans="3:6" x14ac:dyDescent="0.2">
      <c r="C1091" s="68"/>
      <c r="D1091" s="68"/>
      <c r="E1091" s="68"/>
      <c r="F1091" s="3236"/>
    </row>
    <row r="1092" spans="3:6" x14ac:dyDescent="0.2">
      <c r="C1092" s="68"/>
      <c r="D1092" s="68"/>
      <c r="E1092" s="68"/>
      <c r="F1092" s="3236"/>
    </row>
    <row r="1093" spans="3:6" x14ac:dyDescent="0.2">
      <c r="C1093" s="68"/>
      <c r="D1093" s="68"/>
      <c r="E1093" s="68"/>
      <c r="F1093" s="3236"/>
    </row>
    <row r="1094" spans="3:6" x14ac:dyDescent="0.2">
      <c r="C1094" s="68"/>
      <c r="D1094" s="68"/>
      <c r="E1094" s="68"/>
      <c r="F1094" s="3236"/>
    </row>
    <row r="1095" spans="3:6" x14ac:dyDescent="0.2">
      <c r="C1095" s="68"/>
      <c r="D1095" s="68"/>
      <c r="E1095" s="68"/>
      <c r="F1095" s="3236"/>
    </row>
    <row r="1096" spans="3:6" x14ac:dyDescent="0.2">
      <c r="C1096" s="68"/>
      <c r="D1096" s="68"/>
      <c r="E1096" s="68"/>
      <c r="F1096" s="3236"/>
    </row>
    <row r="1097" spans="3:6" x14ac:dyDescent="0.2">
      <c r="C1097" s="68"/>
      <c r="D1097" s="68"/>
      <c r="E1097" s="68"/>
      <c r="F1097" s="3236"/>
    </row>
    <row r="1098" spans="3:6" x14ac:dyDescent="0.2">
      <c r="C1098" s="68"/>
      <c r="D1098" s="68"/>
      <c r="E1098" s="68"/>
      <c r="F1098" s="3236"/>
    </row>
    <row r="1099" spans="3:6" x14ac:dyDescent="0.2">
      <c r="C1099" s="68"/>
      <c r="D1099" s="68"/>
      <c r="E1099" s="68"/>
      <c r="F1099" s="3236"/>
    </row>
    <row r="1100" spans="3:6" x14ac:dyDescent="0.2">
      <c r="C1100" s="68"/>
      <c r="D1100" s="68"/>
      <c r="E1100" s="68"/>
      <c r="F1100" s="3236"/>
    </row>
    <row r="1101" spans="3:6" x14ac:dyDescent="0.2">
      <c r="C1101" s="68"/>
      <c r="D1101" s="68"/>
      <c r="E1101" s="68"/>
      <c r="F1101" s="3236"/>
    </row>
    <row r="1102" spans="3:6" x14ac:dyDescent="0.2">
      <c r="C1102" s="68"/>
      <c r="D1102" s="68"/>
      <c r="E1102" s="68"/>
      <c r="F1102" s="3236"/>
    </row>
    <row r="1103" spans="3:6" x14ac:dyDescent="0.2">
      <c r="C1103" s="68"/>
      <c r="D1103" s="68"/>
      <c r="E1103" s="68"/>
      <c r="F1103" s="3236"/>
    </row>
    <row r="1104" spans="3:6" x14ac:dyDescent="0.2">
      <c r="C1104" s="68"/>
      <c r="D1104" s="68"/>
      <c r="E1104" s="68"/>
      <c r="F1104" s="3236"/>
    </row>
    <row r="1105" spans="3:6" x14ac:dyDescent="0.2">
      <c r="C1105" s="68"/>
      <c r="D1105" s="68"/>
      <c r="E1105" s="68"/>
      <c r="F1105" s="3236"/>
    </row>
    <row r="1106" spans="3:6" x14ac:dyDescent="0.2">
      <c r="C1106" s="68"/>
      <c r="D1106" s="68"/>
      <c r="E1106" s="68"/>
      <c r="F1106" s="3236"/>
    </row>
    <row r="1107" spans="3:6" x14ac:dyDescent="0.2">
      <c r="C1107" s="68"/>
      <c r="D1107" s="68"/>
      <c r="E1107" s="68"/>
      <c r="F1107" s="3236"/>
    </row>
    <row r="1108" spans="3:6" x14ac:dyDescent="0.2">
      <c r="C1108" s="68"/>
      <c r="D1108" s="68"/>
      <c r="E1108" s="68"/>
      <c r="F1108" s="3236"/>
    </row>
    <row r="1109" spans="3:6" x14ac:dyDescent="0.2">
      <c r="C1109" s="68"/>
      <c r="D1109" s="68"/>
      <c r="E1109" s="68"/>
      <c r="F1109" s="3236"/>
    </row>
    <row r="1110" spans="3:6" x14ac:dyDescent="0.2">
      <c r="C1110" s="68"/>
      <c r="D1110" s="68"/>
      <c r="E1110" s="68"/>
      <c r="F1110" s="3236"/>
    </row>
    <row r="1111" spans="3:6" x14ac:dyDescent="0.2">
      <c r="C1111" s="68"/>
      <c r="D1111" s="68"/>
      <c r="E1111" s="68"/>
      <c r="F1111" s="3236"/>
    </row>
    <row r="1112" spans="3:6" x14ac:dyDescent="0.2">
      <c r="C1112" s="68"/>
      <c r="D1112" s="68"/>
      <c r="E1112" s="68"/>
      <c r="F1112" s="3236"/>
    </row>
    <row r="1113" spans="3:6" x14ac:dyDescent="0.2">
      <c r="C1113" s="68"/>
      <c r="D1113" s="68"/>
      <c r="E1113" s="68"/>
      <c r="F1113" s="3236"/>
    </row>
    <row r="1114" spans="3:6" x14ac:dyDescent="0.2">
      <c r="C1114" s="68"/>
      <c r="D1114" s="68"/>
      <c r="E1114" s="68"/>
      <c r="F1114" s="3236"/>
    </row>
    <row r="1115" spans="3:6" x14ac:dyDescent="0.2">
      <c r="C1115" s="68"/>
      <c r="D1115" s="68"/>
      <c r="E1115" s="68"/>
      <c r="F1115" s="3236"/>
    </row>
    <row r="1116" spans="3:6" x14ac:dyDescent="0.2">
      <c r="C1116" s="68"/>
      <c r="D1116" s="68"/>
      <c r="E1116" s="68"/>
      <c r="F1116" s="3236"/>
    </row>
    <row r="1117" spans="3:6" x14ac:dyDescent="0.2">
      <c r="C1117" s="68"/>
      <c r="D1117" s="68"/>
      <c r="E1117" s="68"/>
      <c r="F1117" s="3236"/>
    </row>
    <row r="1118" spans="3:6" x14ac:dyDescent="0.2">
      <c r="C1118" s="68"/>
      <c r="D1118" s="68"/>
      <c r="E1118" s="68"/>
      <c r="F1118" s="3236"/>
    </row>
    <row r="1119" spans="3:6" x14ac:dyDescent="0.2">
      <c r="C1119" s="68"/>
      <c r="D1119" s="68"/>
      <c r="E1119" s="68"/>
      <c r="F1119" s="3236"/>
    </row>
    <row r="1120" spans="3:6" x14ac:dyDescent="0.2">
      <c r="C1120" s="68"/>
      <c r="D1120" s="68"/>
      <c r="E1120" s="68"/>
      <c r="F1120" s="3236"/>
    </row>
    <row r="1121" spans="3:6" x14ac:dyDescent="0.2">
      <c r="C1121" s="68"/>
      <c r="D1121" s="68"/>
      <c r="E1121" s="68"/>
      <c r="F1121" s="3236"/>
    </row>
    <row r="1122" spans="3:6" x14ac:dyDescent="0.2">
      <c r="C1122" s="68"/>
      <c r="D1122" s="68"/>
      <c r="E1122" s="68"/>
      <c r="F1122" s="3236"/>
    </row>
    <row r="1123" spans="3:6" x14ac:dyDescent="0.2">
      <c r="C1123" s="68"/>
      <c r="D1123" s="68"/>
      <c r="E1123" s="68"/>
      <c r="F1123" s="3236"/>
    </row>
    <row r="1124" spans="3:6" x14ac:dyDescent="0.2">
      <c r="C1124" s="68"/>
      <c r="D1124" s="68"/>
      <c r="E1124" s="68"/>
      <c r="F1124" s="3236"/>
    </row>
    <row r="1125" spans="3:6" x14ac:dyDescent="0.2">
      <c r="C1125" s="68"/>
      <c r="D1125" s="68"/>
      <c r="E1125" s="68"/>
      <c r="F1125" s="3236"/>
    </row>
    <row r="1126" spans="3:6" x14ac:dyDescent="0.2">
      <c r="C1126" s="68"/>
      <c r="D1126" s="68"/>
      <c r="E1126" s="68"/>
      <c r="F1126" s="3236"/>
    </row>
    <row r="1127" spans="3:6" x14ac:dyDescent="0.2">
      <c r="C1127" s="68"/>
      <c r="D1127" s="68"/>
      <c r="E1127" s="68"/>
      <c r="F1127" s="3236"/>
    </row>
    <row r="1128" spans="3:6" x14ac:dyDescent="0.2">
      <c r="C1128" s="68"/>
      <c r="D1128" s="68"/>
      <c r="E1128" s="68"/>
      <c r="F1128" s="3236"/>
    </row>
    <row r="1129" spans="3:6" x14ac:dyDescent="0.2">
      <c r="C1129" s="68"/>
      <c r="D1129" s="68"/>
      <c r="E1129" s="68"/>
      <c r="F1129" s="3236"/>
    </row>
    <row r="1130" spans="3:6" x14ac:dyDescent="0.2">
      <c r="C1130" s="68"/>
      <c r="D1130" s="68"/>
      <c r="E1130" s="68"/>
      <c r="F1130" s="3236"/>
    </row>
    <row r="1131" spans="3:6" x14ac:dyDescent="0.2">
      <c r="C1131" s="68"/>
      <c r="D1131" s="68"/>
      <c r="E1131" s="68"/>
      <c r="F1131" s="3236"/>
    </row>
    <row r="1132" spans="3:6" x14ac:dyDescent="0.2">
      <c r="C1132" s="68"/>
      <c r="D1132" s="68"/>
      <c r="E1132" s="68"/>
      <c r="F1132" s="3236"/>
    </row>
    <row r="1133" spans="3:6" x14ac:dyDescent="0.2">
      <c r="C1133" s="68"/>
      <c r="D1133" s="68"/>
      <c r="E1133" s="68"/>
      <c r="F1133" s="3236"/>
    </row>
    <row r="1134" spans="3:6" x14ac:dyDescent="0.2">
      <c r="C1134" s="68"/>
      <c r="D1134" s="68"/>
      <c r="E1134" s="68"/>
      <c r="F1134" s="3236"/>
    </row>
    <row r="1135" spans="3:6" x14ac:dyDescent="0.2">
      <c r="C1135" s="68"/>
      <c r="D1135" s="68"/>
      <c r="E1135" s="68"/>
      <c r="F1135" s="3236"/>
    </row>
    <row r="1136" spans="3:6" x14ac:dyDescent="0.2">
      <c r="C1136" s="68"/>
      <c r="D1136" s="68"/>
      <c r="E1136" s="68"/>
      <c r="F1136" s="3236"/>
    </row>
    <row r="1137" spans="3:6" x14ac:dyDescent="0.2">
      <c r="C1137" s="68"/>
      <c r="D1137" s="68"/>
      <c r="E1137" s="68"/>
      <c r="F1137" s="3236"/>
    </row>
    <row r="1138" spans="3:6" x14ac:dyDescent="0.2">
      <c r="C1138" s="68"/>
      <c r="D1138" s="68"/>
      <c r="E1138" s="68"/>
      <c r="F1138" s="3236"/>
    </row>
    <row r="1139" spans="3:6" x14ac:dyDescent="0.2">
      <c r="C1139" s="68"/>
      <c r="D1139" s="68"/>
      <c r="E1139" s="68"/>
      <c r="F1139" s="3236"/>
    </row>
    <row r="1140" spans="3:6" x14ac:dyDescent="0.2">
      <c r="C1140" s="68"/>
      <c r="D1140" s="68"/>
      <c r="E1140" s="68"/>
      <c r="F1140" s="3236"/>
    </row>
    <row r="1141" spans="3:6" x14ac:dyDescent="0.2">
      <c r="C1141" s="68"/>
      <c r="D1141" s="68"/>
      <c r="E1141" s="68"/>
      <c r="F1141" s="3236"/>
    </row>
    <row r="1142" spans="3:6" x14ac:dyDescent="0.2">
      <c r="C1142" s="68"/>
      <c r="D1142" s="68"/>
      <c r="E1142" s="68"/>
      <c r="F1142" s="3236"/>
    </row>
    <row r="1143" spans="3:6" x14ac:dyDescent="0.2">
      <c r="C1143" s="68"/>
      <c r="D1143" s="68"/>
      <c r="E1143" s="68"/>
      <c r="F1143" s="3236"/>
    </row>
    <row r="1144" spans="3:6" x14ac:dyDescent="0.2">
      <c r="C1144" s="68"/>
      <c r="D1144" s="68"/>
      <c r="E1144" s="68"/>
      <c r="F1144" s="3236"/>
    </row>
    <row r="1145" spans="3:6" x14ac:dyDescent="0.2">
      <c r="C1145" s="68"/>
      <c r="D1145" s="68"/>
      <c r="E1145" s="68"/>
      <c r="F1145" s="3236"/>
    </row>
    <row r="1146" spans="3:6" x14ac:dyDescent="0.2">
      <c r="C1146" s="68"/>
      <c r="D1146" s="68"/>
      <c r="E1146" s="68"/>
      <c r="F1146" s="3236"/>
    </row>
    <row r="1147" spans="3:6" x14ac:dyDescent="0.2">
      <c r="C1147" s="68"/>
      <c r="D1147" s="68"/>
      <c r="E1147" s="68"/>
      <c r="F1147" s="3236"/>
    </row>
    <row r="1148" spans="3:6" x14ac:dyDescent="0.2">
      <c r="C1148" s="68"/>
      <c r="D1148" s="68"/>
      <c r="E1148" s="68"/>
      <c r="F1148" s="3236"/>
    </row>
    <row r="1149" spans="3:6" x14ac:dyDescent="0.2">
      <c r="C1149" s="68"/>
      <c r="D1149" s="68"/>
      <c r="E1149" s="68"/>
      <c r="F1149" s="3236"/>
    </row>
    <row r="1150" spans="3:6" x14ac:dyDescent="0.2">
      <c r="C1150" s="68"/>
      <c r="D1150" s="68"/>
      <c r="E1150" s="68"/>
      <c r="F1150" s="3236"/>
    </row>
    <row r="1151" spans="3:6" x14ac:dyDescent="0.2">
      <c r="C1151" s="68"/>
      <c r="D1151" s="68"/>
      <c r="E1151" s="68"/>
      <c r="F1151" s="3236"/>
    </row>
    <row r="1152" spans="3:6" x14ac:dyDescent="0.2">
      <c r="C1152" s="68"/>
      <c r="D1152" s="68"/>
      <c r="E1152" s="68"/>
      <c r="F1152" s="3236"/>
    </row>
    <row r="1153" spans="3:6" x14ac:dyDescent="0.2">
      <c r="C1153" s="68"/>
      <c r="D1153" s="68"/>
      <c r="E1153" s="68"/>
      <c r="F1153" s="3236"/>
    </row>
    <row r="1154" spans="3:6" x14ac:dyDescent="0.2">
      <c r="C1154" s="68"/>
      <c r="D1154" s="68"/>
      <c r="E1154" s="68"/>
      <c r="F1154" s="3236"/>
    </row>
    <row r="1155" spans="3:6" x14ac:dyDescent="0.2">
      <c r="C1155" s="68"/>
      <c r="D1155" s="68"/>
      <c r="E1155" s="68"/>
      <c r="F1155" s="3236"/>
    </row>
    <row r="1156" spans="3:6" x14ac:dyDescent="0.2">
      <c r="C1156" s="68"/>
      <c r="D1156" s="68"/>
      <c r="E1156" s="68"/>
      <c r="F1156" s="3236"/>
    </row>
    <row r="1157" spans="3:6" x14ac:dyDescent="0.2">
      <c r="C1157" s="68"/>
      <c r="D1157" s="68"/>
      <c r="E1157" s="68"/>
      <c r="F1157" s="3236"/>
    </row>
    <row r="1158" spans="3:6" x14ac:dyDescent="0.2">
      <c r="C1158" s="68"/>
      <c r="D1158" s="68"/>
      <c r="E1158" s="68"/>
      <c r="F1158" s="3236"/>
    </row>
    <row r="1159" spans="3:6" x14ac:dyDescent="0.2">
      <c r="C1159" s="68"/>
      <c r="D1159" s="68"/>
      <c r="E1159" s="68"/>
      <c r="F1159" s="3236"/>
    </row>
    <row r="1160" spans="3:6" x14ac:dyDescent="0.2">
      <c r="C1160" s="68"/>
      <c r="D1160" s="68"/>
      <c r="E1160" s="68"/>
      <c r="F1160" s="3236"/>
    </row>
    <row r="1161" spans="3:6" x14ac:dyDescent="0.2">
      <c r="C1161" s="68"/>
      <c r="D1161" s="68"/>
      <c r="E1161" s="68"/>
      <c r="F1161" s="3236"/>
    </row>
    <row r="1162" spans="3:6" x14ac:dyDescent="0.2">
      <c r="C1162" s="68"/>
      <c r="D1162" s="68"/>
      <c r="E1162" s="68"/>
      <c r="F1162" s="3236"/>
    </row>
    <row r="1163" spans="3:6" x14ac:dyDescent="0.2">
      <c r="C1163" s="68"/>
      <c r="D1163" s="68"/>
      <c r="E1163" s="68"/>
      <c r="F1163" s="3236"/>
    </row>
    <row r="1164" spans="3:6" x14ac:dyDescent="0.2">
      <c r="C1164" s="68"/>
      <c r="D1164" s="68"/>
      <c r="E1164" s="68"/>
      <c r="F1164" s="3236"/>
    </row>
    <row r="1165" spans="3:6" x14ac:dyDescent="0.2">
      <c r="C1165" s="68"/>
      <c r="D1165" s="68"/>
      <c r="E1165" s="68"/>
      <c r="F1165" s="3236"/>
    </row>
    <row r="1166" spans="3:6" x14ac:dyDescent="0.2">
      <c r="C1166" s="68"/>
      <c r="D1166" s="68"/>
      <c r="E1166" s="68"/>
      <c r="F1166" s="3236"/>
    </row>
    <row r="1167" spans="3:6" x14ac:dyDescent="0.2">
      <c r="C1167" s="68"/>
      <c r="D1167" s="68"/>
      <c r="E1167" s="68"/>
      <c r="F1167" s="3236"/>
    </row>
    <row r="1168" spans="3:6" x14ac:dyDescent="0.2">
      <c r="C1168" s="68"/>
      <c r="D1168" s="68"/>
      <c r="E1168" s="68"/>
      <c r="F1168" s="3236"/>
    </row>
    <row r="1169" spans="3:6" x14ac:dyDescent="0.2">
      <c r="C1169" s="68"/>
      <c r="D1169" s="68"/>
      <c r="E1169" s="68"/>
      <c r="F1169" s="3236"/>
    </row>
    <row r="1170" spans="3:6" x14ac:dyDescent="0.2">
      <c r="C1170" s="68"/>
      <c r="D1170" s="68"/>
      <c r="E1170" s="68"/>
      <c r="F1170" s="3236"/>
    </row>
    <row r="1171" spans="3:6" x14ac:dyDescent="0.2">
      <c r="C1171" s="68"/>
      <c r="D1171" s="68"/>
      <c r="E1171" s="68"/>
      <c r="F1171" s="3236"/>
    </row>
    <row r="1172" spans="3:6" x14ac:dyDescent="0.2">
      <c r="C1172" s="68"/>
      <c r="D1172" s="68"/>
      <c r="E1172" s="68"/>
      <c r="F1172" s="3236"/>
    </row>
    <row r="1173" spans="3:6" x14ac:dyDescent="0.2">
      <c r="C1173" s="68"/>
      <c r="D1173" s="68"/>
      <c r="E1173" s="68"/>
      <c r="F1173" s="3236"/>
    </row>
    <row r="1174" spans="3:6" x14ac:dyDescent="0.2">
      <c r="C1174" s="68"/>
      <c r="D1174" s="68"/>
      <c r="E1174" s="68"/>
      <c r="F1174" s="3236"/>
    </row>
    <row r="1175" spans="3:6" x14ac:dyDescent="0.2">
      <c r="C1175" s="68"/>
      <c r="D1175" s="68"/>
      <c r="E1175" s="68"/>
      <c r="F1175" s="3236"/>
    </row>
    <row r="1176" spans="3:6" x14ac:dyDescent="0.2">
      <c r="C1176" s="68"/>
      <c r="D1176" s="68"/>
      <c r="E1176" s="68"/>
      <c r="F1176" s="3236"/>
    </row>
    <row r="1177" spans="3:6" x14ac:dyDescent="0.2">
      <c r="C1177" s="68"/>
      <c r="D1177" s="68"/>
      <c r="E1177" s="68"/>
      <c r="F1177" s="3236"/>
    </row>
    <row r="1178" spans="3:6" x14ac:dyDescent="0.2">
      <c r="C1178" s="68"/>
      <c r="D1178" s="68"/>
      <c r="E1178" s="68"/>
      <c r="F1178" s="3236"/>
    </row>
    <row r="1179" spans="3:6" x14ac:dyDescent="0.2">
      <c r="C1179" s="68"/>
      <c r="D1179" s="68"/>
      <c r="E1179" s="68"/>
      <c r="F1179" s="3236"/>
    </row>
    <row r="1180" spans="3:6" x14ac:dyDescent="0.2">
      <c r="C1180" s="68"/>
      <c r="D1180" s="68"/>
      <c r="E1180" s="68"/>
      <c r="F1180" s="3236"/>
    </row>
    <row r="1181" spans="3:6" x14ac:dyDescent="0.2">
      <c r="C1181" s="68"/>
      <c r="D1181" s="68"/>
      <c r="E1181" s="68"/>
      <c r="F1181" s="3236"/>
    </row>
    <row r="1182" spans="3:6" x14ac:dyDescent="0.2">
      <c r="C1182" s="68"/>
      <c r="D1182" s="68"/>
      <c r="E1182" s="68"/>
      <c r="F1182" s="3236"/>
    </row>
    <row r="1183" spans="3:6" x14ac:dyDescent="0.2">
      <c r="C1183" s="68"/>
      <c r="D1183" s="68"/>
      <c r="E1183" s="68"/>
      <c r="F1183" s="3236"/>
    </row>
    <row r="1184" spans="3:6" x14ac:dyDescent="0.2">
      <c r="C1184" s="68"/>
      <c r="D1184" s="68"/>
      <c r="E1184" s="68"/>
      <c r="F1184" s="3236"/>
    </row>
    <row r="1185" spans="3:6" x14ac:dyDescent="0.2">
      <c r="C1185" s="68"/>
      <c r="D1185" s="68"/>
      <c r="E1185" s="68"/>
      <c r="F1185" s="3236"/>
    </row>
    <row r="1186" spans="3:6" x14ac:dyDescent="0.2">
      <c r="C1186" s="68"/>
      <c r="D1186" s="68"/>
      <c r="E1186" s="68"/>
      <c r="F1186" s="3236"/>
    </row>
    <row r="1187" spans="3:6" x14ac:dyDescent="0.2">
      <c r="C1187" s="68"/>
      <c r="D1187" s="68"/>
      <c r="E1187" s="68"/>
      <c r="F1187" s="3236"/>
    </row>
    <row r="1188" spans="3:6" x14ac:dyDescent="0.2">
      <c r="C1188" s="68"/>
      <c r="D1188" s="68"/>
      <c r="E1188" s="68"/>
      <c r="F1188" s="3236"/>
    </row>
    <row r="1189" spans="3:6" x14ac:dyDescent="0.2">
      <c r="C1189" s="68"/>
      <c r="D1189" s="68"/>
      <c r="E1189" s="68"/>
      <c r="F1189" s="3236"/>
    </row>
    <row r="1190" spans="3:6" x14ac:dyDescent="0.2">
      <c r="C1190" s="68"/>
      <c r="D1190" s="68"/>
      <c r="E1190" s="68"/>
      <c r="F1190" s="3236"/>
    </row>
    <row r="1191" spans="3:6" x14ac:dyDescent="0.2">
      <c r="C1191" s="68"/>
      <c r="D1191" s="68"/>
      <c r="E1191" s="68"/>
      <c r="F1191" s="3236"/>
    </row>
    <row r="1192" spans="3:6" x14ac:dyDescent="0.2">
      <c r="C1192" s="68"/>
      <c r="D1192" s="68"/>
      <c r="E1192" s="68"/>
      <c r="F1192" s="3236"/>
    </row>
    <row r="1193" spans="3:6" x14ac:dyDescent="0.2">
      <c r="C1193" s="68"/>
      <c r="D1193" s="68"/>
      <c r="E1193" s="68"/>
      <c r="F1193" s="3236"/>
    </row>
    <row r="1194" spans="3:6" x14ac:dyDescent="0.2">
      <c r="C1194" s="68"/>
      <c r="D1194" s="68"/>
      <c r="E1194" s="68"/>
      <c r="F1194" s="3236"/>
    </row>
    <row r="1195" spans="3:6" x14ac:dyDescent="0.2">
      <c r="C1195" s="68"/>
      <c r="D1195" s="68"/>
      <c r="E1195" s="68"/>
      <c r="F1195" s="3236"/>
    </row>
    <row r="1196" spans="3:6" x14ac:dyDescent="0.2">
      <c r="C1196" s="68"/>
      <c r="D1196" s="68"/>
      <c r="E1196" s="68"/>
      <c r="F1196" s="3236"/>
    </row>
    <row r="1197" spans="3:6" x14ac:dyDescent="0.2">
      <c r="C1197" s="68"/>
      <c r="D1197" s="68"/>
      <c r="E1197" s="68"/>
      <c r="F1197" s="3236"/>
    </row>
    <row r="1198" spans="3:6" x14ac:dyDescent="0.2">
      <c r="C1198" s="68"/>
      <c r="D1198" s="68"/>
      <c r="E1198" s="68"/>
      <c r="F1198" s="3236"/>
    </row>
    <row r="1199" spans="3:6" x14ac:dyDescent="0.2">
      <c r="C1199" s="68"/>
      <c r="D1199" s="68"/>
      <c r="E1199" s="68"/>
      <c r="F1199" s="3236"/>
    </row>
    <row r="1200" spans="3:6" x14ac:dyDescent="0.2">
      <c r="C1200" s="68"/>
      <c r="D1200" s="68"/>
      <c r="E1200" s="68"/>
      <c r="F1200" s="3236"/>
    </row>
    <row r="1201" spans="3:6" x14ac:dyDescent="0.2">
      <c r="C1201" s="68"/>
      <c r="D1201" s="68"/>
      <c r="E1201" s="68"/>
      <c r="F1201" s="3236"/>
    </row>
    <row r="1202" spans="3:6" x14ac:dyDescent="0.2">
      <c r="C1202" s="68"/>
      <c r="D1202" s="68"/>
      <c r="E1202" s="68"/>
      <c r="F1202" s="3236"/>
    </row>
    <row r="1203" spans="3:6" x14ac:dyDescent="0.2">
      <c r="C1203" s="68"/>
      <c r="D1203" s="68"/>
      <c r="E1203" s="68"/>
      <c r="F1203" s="3236"/>
    </row>
    <row r="1204" spans="3:6" x14ac:dyDescent="0.2">
      <c r="C1204" s="68"/>
      <c r="D1204" s="68"/>
      <c r="E1204" s="68"/>
      <c r="F1204" s="3236"/>
    </row>
    <row r="1205" spans="3:6" x14ac:dyDescent="0.2">
      <c r="C1205" s="68"/>
      <c r="D1205" s="68"/>
      <c r="E1205" s="68"/>
      <c r="F1205" s="3236"/>
    </row>
    <row r="1206" spans="3:6" x14ac:dyDescent="0.2">
      <c r="C1206" s="68"/>
      <c r="D1206" s="68"/>
      <c r="E1206" s="68"/>
      <c r="F1206" s="3236"/>
    </row>
    <row r="1207" spans="3:6" x14ac:dyDescent="0.2">
      <c r="C1207" s="68"/>
      <c r="D1207" s="68"/>
      <c r="E1207" s="68"/>
      <c r="F1207" s="3236"/>
    </row>
    <row r="1208" spans="3:6" x14ac:dyDescent="0.2">
      <c r="C1208" s="68"/>
      <c r="D1208" s="68"/>
      <c r="E1208" s="68"/>
      <c r="F1208" s="3236"/>
    </row>
    <row r="1209" spans="3:6" x14ac:dyDescent="0.2">
      <c r="C1209" s="68"/>
      <c r="D1209" s="68"/>
      <c r="E1209" s="68"/>
      <c r="F1209" s="3236"/>
    </row>
    <row r="1210" spans="3:6" x14ac:dyDescent="0.2">
      <c r="C1210" s="68"/>
      <c r="D1210" s="68"/>
      <c r="E1210" s="68"/>
      <c r="F1210" s="3236"/>
    </row>
    <row r="1211" spans="3:6" x14ac:dyDescent="0.2">
      <c r="C1211" s="68"/>
      <c r="D1211" s="68"/>
      <c r="E1211" s="68"/>
      <c r="F1211" s="3236"/>
    </row>
    <row r="1212" spans="3:6" x14ac:dyDescent="0.2">
      <c r="C1212" s="68"/>
      <c r="D1212" s="68"/>
      <c r="E1212" s="68"/>
      <c r="F1212" s="3236"/>
    </row>
    <row r="1213" spans="3:6" x14ac:dyDescent="0.2">
      <c r="C1213" s="68"/>
      <c r="D1213" s="68"/>
      <c r="E1213" s="68"/>
      <c r="F1213" s="3236"/>
    </row>
    <row r="1214" spans="3:6" x14ac:dyDescent="0.2">
      <c r="C1214" s="68"/>
      <c r="D1214" s="68"/>
      <c r="E1214" s="68"/>
      <c r="F1214" s="3236"/>
    </row>
    <row r="1215" spans="3:6" x14ac:dyDescent="0.2">
      <c r="C1215" s="68"/>
      <c r="D1215" s="68"/>
      <c r="E1215" s="68"/>
      <c r="F1215" s="3236"/>
    </row>
    <row r="1216" spans="3:6" x14ac:dyDescent="0.2">
      <c r="C1216" s="68"/>
      <c r="D1216" s="68"/>
      <c r="E1216" s="68"/>
      <c r="F1216" s="3236"/>
    </row>
    <row r="1217" spans="3:6" x14ac:dyDescent="0.2">
      <c r="C1217" s="68"/>
      <c r="D1217" s="68"/>
      <c r="E1217" s="68"/>
      <c r="F1217" s="3236"/>
    </row>
    <row r="1218" spans="3:6" x14ac:dyDescent="0.2">
      <c r="C1218" s="68"/>
      <c r="D1218" s="68"/>
      <c r="E1218" s="68"/>
      <c r="F1218" s="3236"/>
    </row>
    <row r="1219" spans="3:6" x14ac:dyDescent="0.2">
      <c r="C1219" s="68"/>
      <c r="D1219" s="68"/>
      <c r="E1219" s="68"/>
      <c r="F1219" s="3236"/>
    </row>
    <row r="1220" spans="3:6" x14ac:dyDescent="0.2">
      <c r="C1220" s="68"/>
      <c r="D1220" s="68"/>
      <c r="E1220" s="68"/>
      <c r="F1220" s="3236"/>
    </row>
    <row r="1221" spans="3:6" x14ac:dyDescent="0.2">
      <c r="C1221" s="68"/>
      <c r="D1221" s="68"/>
      <c r="E1221" s="68"/>
      <c r="F1221" s="3236"/>
    </row>
    <row r="1222" spans="3:6" x14ac:dyDescent="0.2">
      <c r="C1222" s="68"/>
      <c r="D1222" s="68"/>
      <c r="E1222" s="68"/>
      <c r="F1222" s="3236"/>
    </row>
    <row r="1223" spans="3:6" x14ac:dyDescent="0.2">
      <c r="C1223" s="68"/>
      <c r="D1223" s="68"/>
      <c r="E1223" s="68"/>
      <c r="F1223" s="3236"/>
    </row>
    <row r="1224" spans="3:6" x14ac:dyDescent="0.2">
      <c r="C1224" s="68"/>
      <c r="D1224" s="68"/>
      <c r="E1224" s="68"/>
      <c r="F1224" s="3236"/>
    </row>
    <row r="1225" spans="3:6" x14ac:dyDescent="0.2">
      <c r="C1225" s="68"/>
      <c r="D1225" s="68"/>
      <c r="E1225" s="68"/>
      <c r="F1225" s="3236"/>
    </row>
    <row r="1226" spans="3:6" x14ac:dyDescent="0.2">
      <c r="C1226" s="68"/>
      <c r="D1226" s="68"/>
      <c r="E1226" s="68"/>
      <c r="F1226" s="3236"/>
    </row>
    <row r="1227" spans="3:6" x14ac:dyDescent="0.2">
      <c r="C1227" s="68"/>
      <c r="D1227" s="68"/>
      <c r="E1227" s="68"/>
      <c r="F1227" s="3236"/>
    </row>
    <row r="1228" spans="3:6" x14ac:dyDescent="0.2">
      <c r="C1228" s="68"/>
      <c r="D1228" s="68"/>
      <c r="E1228" s="68"/>
      <c r="F1228" s="3236"/>
    </row>
    <row r="1229" spans="3:6" x14ac:dyDescent="0.2">
      <c r="C1229" s="68"/>
      <c r="D1229" s="68"/>
      <c r="E1229" s="68"/>
      <c r="F1229" s="3236"/>
    </row>
    <row r="1230" spans="3:6" x14ac:dyDescent="0.2">
      <c r="C1230" s="68"/>
      <c r="D1230" s="68"/>
      <c r="E1230" s="68"/>
      <c r="F1230" s="3236"/>
    </row>
    <row r="1231" spans="3:6" x14ac:dyDescent="0.2">
      <c r="C1231" s="68"/>
      <c r="D1231" s="68"/>
      <c r="E1231" s="68"/>
      <c r="F1231" s="3236"/>
    </row>
    <row r="1232" spans="3:6" x14ac:dyDescent="0.2">
      <c r="C1232" s="68"/>
      <c r="D1232" s="68"/>
      <c r="E1232" s="68"/>
      <c r="F1232" s="3236"/>
    </row>
    <row r="1233" spans="3:6" x14ac:dyDescent="0.2">
      <c r="C1233" s="68"/>
      <c r="D1233" s="68"/>
      <c r="E1233" s="68"/>
      <c r="F1233" s="3236"/>
    </row>
    <row r="1234" spans="3:6" x14ac:dyDescent="0.2">
      <c r="C1234" s="68"/>
      <c r="D1234" s="68"/>
      <c r="E1234" s="68"/>
      <c r="F1234" s="3236"/>
    </row>
    <row r="1235" spans="3:6" x14ac:dyDescent="0.2">
      <c r="C1235" s="68"/>
      <c r="D1235" s="68"/>
      <c r="E1235" s="68"/>
      <c r="F1235" s="3236"/>
    </row>
    <row r="1236" spans="3:6" x14ac:dyDescent="0.2">
      <c r="C1236" s="68"/>
      <c r="D1236" s="68"/>
      <c r="E1236" s="68"/>
      <c r="F1236" s="3236"/>
    </row>
    <row r="1237" spans="3:6" x14ac:dyDescent="0.2">
      <c r="C1237" s="68"/>
      <c r="D1237" s="68"/>
      <c r="E1237" s="68"/>
      <c r="F1237" s="3236"/>
    </row>
    <row r="1238" spans="3:6" x14ac:dyDescent="0.2">
      <c r="C1238" s="68"/>
      <c r="D1238" s="68"/>
      <c r="E1238" s="68"/>
      <c r="F1238" s="3236"/>
    </row>
    <row r="1239" spans="3:6" x14ac:dyDescent="0.2">
      <c r="C1239" s="68"/>
      <c r="D1239" s="68"/>
      <c r="E1239" s="68"/>
      <c r="F1239" s="3236"/>
    </row>
    <row r="1240" spans="3:6" x14ac:dyDescent="0.2">
      <c r="C1240" s="68"/>
      <c r="D1240" s="68"/>
      <c r="E1240" s="68"/>
      <c r="F1240" s="3236"/>
    </row>
    <row r="1241" spans="3:6" x14ac:dyDescent="0.2">
      <c r="C1241" s="68"/>
      <c r="D1241" s="68"/>
      <c r="E1241" s="68"/>
      <c r="F1241" s="3236"/>
    </row>
    <row r="1242" spans="3:6" x14ac:dyDescent="0.2">
      <c r="C1242" s="68"/>
      <c r="D1242" s="68"/>
      <c r="E1242" s="68"/>
      <c r="F1242" s="3236"/>
    </row>
    <row r="1243" spans="3:6" x14ac:dyDescent="0.2">
      <c r="C1243" s="68"/>
      <c r="D1243" s="68"/>
      <c r="E1243" s="68"/>
      <c r="F1243" s="3236"/>
    </row>
    <row r="1244" spans="3:6" x14ac:dyDescent="0.2">
      <c r="C1244" s="68"/>
      <c r="D1244" s="68"/>
      <c r="E1244" s="68"/>
      <c r="F1244" s="3236"/>
    </row>
    <row r="1245" spans="3:6" x14ac:dyDescent="0.2">
      <c r="C1245" s="68"/>
      <c r="D1245" s="68"/>
      <c r="E1245" s="68"/>
      <c r="F1245" s="3236"/>
    </row>
    <row r="1246" spans="3:6" x14ac:dyDescent="0.2">
      <c r="C1246" s="68"/>
      <c r="D1246" s="68"/>
      <c r="E1246" s="68"/>
      <c r="F1246" s="3236"/>
    </row>
    <row r="1247" spans="3:6" x14ac:dyDescent="0.2">
      <c r="C1247" s="68"/>
      <c r="D1247" s="68"/>
      <c r="E1247" s="68"/>
      <c r="F1247" s="3236"/>
    </row>
    <row r="1248" spans="3:6" x14ac:dyDescent="0.2">
      <c r="C1248" s="68"/>
      <c r="D1248" s="68"/>
      <c r="E1248" s="68"/>
      <c r="F1248" s="3236"/>
    </row>
    <row r="1249" spans="3:6" x14ac:dyDescent="0.2">
      <c r="C1249" s="68"/>
      <c r="D1249" s="68"/>
      <c r="E1249" s="68"/>
      <c r="F1249" s="3236"/>
    </row>
    <row r="1250" spans="3:6" x14ac:dyDescent="0.2">
      <c r="C1250" s="68"/>
      <c r="D1250" s="68"/>
      <c r="E1250" s="68"/>
      <c r="F1250" s="3236"/>
    </row>
    <row r="1251" spans="3:6" x14ac:dyDescent="0.2">
      <c r="C1251" s="68"/>
      <c r="D1251" s="68"/>
      <c r="E1251" s="68"/>
      <c r="F1251" s="3236"/>
    </row>
    <row r="1252" spans="3:6" x14ac:dyDescent="0.2">
      <c r="C1252" s="68"/>
      <c r="D1252" s="68"/>
      <c r="E1252" s="68"/>
      <c r="F1252" s="3236"/>
    </row>
    <row r="1253" spans="3:6" x14ac:dyDescent="0.2">
      <c r="C1253" s="68"/>
      <c r="D1253" s="68"/>
      <c r="E1253" s="68"/>
      <c r="F1253" s="3236"/>
    </row>
    <row r="1254" spans="3:6" x14ac:dyDescent="0.2">
      <c r="C1254" s="68"/>
      <c r="D1254" s="68"/>
      <c r="E1254" s="68"/>
      <c r="F1254" s="3236"/>
    </row>
    <row r="1255" spans="3:6" x14ac:dyDescent="0.2">
      <c r="C1255" s="68"/>
      <c r="D1255" s="68"/>
      <c r="E1255" s="68"/>
      <c r="F1255" s="3236"/>
    </row>
    <row r="1256" spans="3:6" x14ac:dyDescent="0.2">
      <c r="C1256" s="68"/>
      <c r="D1256" s="68"/>
      <c r="E1256" s="68"/>
      <c r="F1256" s="3236"/>
    </row>
    <row r="1257" spans="3:6" x14ac:dyDescent="0.2">
      <c r="C1257" s="68"/>
      <c r="D1257" s="68"/>
      <c r="E1257" s="68"/>
      <c r="F1257" s="3236"/>
    </row>
    <row r="1258" spans="3:6" x14ac:dyDescent="0.2">
      <c r="C1258" s="68"/>
      <c r="D1258" s="68"/>
      <c r="E1258" s="68"/>
      <c r="F1258" s="3236"/>
    </row>
    <row r="1259" spans="3:6" x14ac:dyDescent="0.2">
      <c r="C1259" s="68"/>
      <c r="D1259" s="68"/>
      <c r="E1259" s="68"/>
      <c r="F1259" s="3236"/>
    </row>
    <row r="1260" spans="3:6" x14ac:dyDescent="0.2">
      <c r="C1260" s="68"/>
      <c r="D1260" s="68"/>
      <c r="E1260" s="68"/>
      <c r="F1260" s="3236"/>
    </row>
    <row r="1261" spans="3:6" x14ac:dyDescent="0.2">
      <c r="C1261" s="68"/>
      <c r="D1261" s="68"/>
      <c r="E1261" s="68"/>
      <c r="F1261" s="3236"/>
    </row>
    <row r="1262" spans="3:6" x14ac:dyDescent="0.2">
      <c r="C1262" s="68"/>
      <c r="D1262" s="68"/>
      <c r="E1262" s="68"/>
      <c r="F1262" s="3236"/>
    </row>
    <row r="1263" spans="3:6" x14ac:dyDescent="0.2">
      <c r="C1263" s="68"/>
      <c r="D1263" s="68"/>
      <c r="E1263" s="68"/>
      <c r="F1263" s="3236"/>
    </row>
    <row r="1264" spans="3:6" x14ac:dyDescent="0.2">
      <c r="C1264" s="68"/>
      <c r="D1264" s="68"/>
      <c r="E1264" s="68"/>
      <c r="F1264" s="3236"/>
    </row>
    <row r="1265" spans="3:6" x14ac:dyDescent="0.2">
      <c r="C1265" s="68"/>
      <c r="D1265" s="68"/>
      <c r="E1265" s="68"/>
      <c r="F1265" s="3236"/>
    </row>
    <row r="1266" spans="3:6" x14ac:dyDescent="0.2">
      <c r="C1266" s="68"/>
      <c r="D1266" s="68"/>
      <c r="E1266" s="68"/>
      <c r="F1266" s="3236"/>
    </row>
    <row r="1267" spans="3:6" x14ac:dyDescent="0.2">
      <c r="C1267" s="68"/>
      <c r="D1267" s="68"/>
      <c r="E1267" s="68"/>
      <c r="F1267" s="3236"/>
    </row>
    <row r="1268" spans="3:6" x14ac:dyDescent="0.2">
      <c r="C1268" s="68"/>
      <c r="D1268" s="68"/>
      <c r="E1268" s="68"/>
      <c r="F1268" s="3236"/>
    </row>
    <row r="1269" spans="3:6" x14ac:dyDescent="0.2">
      <c r="C1269" s="68"/>
      <c r="D1269" s="68"/>
      <c r="E1269" s="68"/>
      <c r="F1269" s="3236"/>
    </row>
    <row r="1270" spans="3:6" x14ac:dyDescent="0.2">
      <c r="C1270" s="68"/>
      <c r="D1270" s="68"/>
      <c r="E1270" s="68"/>
      <c r="F1270" s="3236"/>
    </row>
    <row r="1271" spans="3:6" x14ac:dyDescent="0.2">
      <c r="C1271" s="68"/>
      <c r="D1271" s="68"/>
      <c r="E1271" s="68"/>
      <c r="F1271" s="3236"/>
    </row>
    <row r="1272" spans="3:6" x14ac:dyDescent="0.2">
      <c r="C1272" s="68"/>
      <c r="D1272" s="68"/>
      <c r="E1272" s="68"/>
      <c r="F1272" s="3236"/>
    </row>
    <row r="1273" spans="3:6" x14ac:dyDescent="0.2">
      <c r="C1273" s="68"/>
      <c r="D1273" s="68"/>
      <c r="E1273" s="68"/>
      <c r="F1273" s="3236"/>
    </row>
    <row r="1274" spans="3:6" x14ac:dyDescent="0.2">
      <c r="C1274" s="68"/>
      <c r="D1274" s="68"/>
      <c r="E1274" s="68"/>
      <c r="F1274" s="3236"/>
    </row>
    <row r="1275" spans="3:6" x14ac:dyDescent="0.2">
      <c r="C1275" s="68"/>
      <c r="D1275" s="68"/>
      <c r="E1275" s="68"/>
      <c r="F1275" s="3236"/>
    </row>
    <row r="1276" spans="3:6" x14ac:dyDescent="0.2">
      <c r="C1276" s="68"/>
      <c r="D1276" s="68"/>
      <c r="E1276" s="68"/>
      <c r="F1276" s="3236"/>
    </row>
    <row r="1277" spans="3:6" x14ac:dyDescent="0.2">
      <c r="C1277" s="68"/>
      <c r="D1277" s="68"/>
      <c r="E1277" s="68"/>
      <c r="F1277" s="3236"/>
    </row>
    <row r="1278" spans="3:6" x14ac:dyDescent="0.2">
      <c r="C1278" s="68"/>
      <c r="D1278" s="68"/>
      <c r="E1278" s="68"/>
      <c r="F1278" s="3236"/>
    </row>
    <row r="1279" spans="3:6" x14ac:dyDescent="0.2">
      <c r="C1279" s="68"/>
      <c r="D1279" s="68"/>
      <c r="E1279" s="68"/>
      <c r="F1279" s="3236"/>
    </row>
    <row r="1280" spans="3:6" x14ac:dyDescent="0.2">
      <c r="C1280" s="68"/>
      <c r="D1280" s="68"/>
      <c r="E1280" s="68"/>
      <c r="F1280" s="3236"/>
    </row>
    <row r="1281" spans="3:6" x14ac:dyDescent="0.2">
      <c r="C1281" s="68"/>
      <c r="D1281" s="68"/>
      <c r="E1281" s="68"/>
      <c r="F1281" s="3236"/>
    </row>
    <row r="1282" spans="3:6" x14ac:dyDescent="0.2">
      <c r="C1282" s="68"/>
      <c r="D1282" s="68"/>
      <c r="E1282" s="68"/>
      <c r="F1282" s="3236"/>
    </row>
    <row r="1283" spans="3:6" x14ac:dyDescent="0.2">
      <c r="C1283" s="68"/>
      <c r="D1283" s="68"/>
      <c r="E1283" s="68"/>
      <c r="F1283" s="3236"/>
    </row>
    <row r="1284" spans="3:6" x14ac:dyDescent="0.2">
      <c r="C1284" s="68"/>
      <c r="D1284" s="68"/>
      <c r="E1284" s="68"/>
      <c r="F1284" s="3236"/>
    </row>
    <row r="1285" spans="3:6" x14ac:dyDescent="0.2">
      <c r="C1285" s="68"/>
      <c r="D1285" s="68"/>
      <c r="E1285" s="68"/>
      <c r="F1285" s="3236"/>
    </row>
    <row r="1286" spans="3:6" x14ac:dyDescent="0.2">
      <c r="C1286" s="68"/>
      <c r="D1286" s="68"/>
      <c r="E1286" s="68"/>
      <c r="F1286" s="3236"/>
    </row>
    <row r="1287" spans="3:6" x14ac:dyDescent="0.2">
      <c r="C1287" s="68"/>
      <c r="D1287" s="68"/>
      <c r="E1287" s="68"/>
      <c r="F1287" s="3236"/>
    </row>
    <row r="1288" spans="3:6" x14ac:dyDescent="0.2">
      <c r="C1288" s="68"/>
      <c r="D1288" s="68"/>
      <c r="E1288" s="68"/>
      <c r="F1288" s="3236"/>
    </row>
    <row r="1289" spans="3:6" x14ac:dyDescent="0.2">
      <c r="C1289" s="68"/>
      <c r="D1289" s="68"/>
      <c r="E1289" s="68"/>
      <c r="F1289" s="3236"/>
    </row>
    <row r="1290" spans="3:6" x14ac:dyDescent="0.2">
      <c r="C1290" s="68"/>
      <c r="D1290" s="68"/>
      <c r="E1290" s="68"/>
      <c r="F1290" s="3236"/>
    </row>
    <row r="1291" spans="3:6" x14ac:dyDescent="0.2">
      <c r="C1291" s="68"/>
      <c r="D1291" s="68"/>
      <c r="E1291" s="68"/>
      <c r="F1291" s="3236"/>
    </row>
    <row r="1292" spans="3:6" x14ac:dyDescent="0.2">
      <c r="C1292" s="68"/>
      <c r="D1292" s="68"/>
      <c r="E1292" s="68"/>
      <c r="F1292" s="3236"/>
    </row>
    <row r="1293" spans="3:6" x14ac:dyDescent="0.2">
      <c r="C1293" s="68"/>
      <c r="D1293" s="68"/>
      <c r="E1293" s="68"/>
      <c r="F1293" s="3236"/>
    </row>
    <row r="1294" spans="3:6" x14ac:dyDescent="0.2">
      <c r="C1294" s="68"/>
      <c r="D1294" s="68"/>
      <c r="E1294" s="68"/>
      <c r="F1294" s="3236"/>
    </row>
    <row r="1295" spans="3:6" x14ac:dyDescent="0.2">
      <c r="C1295" s="68"/>
      <c r="D1295" s="68"/>
      <c r="E1295" s="68"/>
      <c r="F1295" s="3236"/>
    </row>
    <row r="1296" spans="3:6" x14ac:dyDescent="0.2">
      <c r="C1296" s="68"/>
      <c r="D1296" s="68"/>
      <c r="E1296" s="68"/>
      <c r="F1296" s="3236"/>
    </row>
    <row r="1297" spans="3:6" x14ac:dyDescent="0.2">
      <c r="C1297" s="68"/>
      <c r="D1297" s="68"/>
      <c r="E1297" s="68"/>
      <c r="F1297" s="3236"/>
    </row>
    <row r="1298" spans="3:6" x14ac:dyDescent="0.2">
      <c r="C1298" s="68"/>
      <c r="D1298" s="68"/>
      <c r="E1298" s="68"/>
      <c r="F1298" s="3236"/>
    </row>
    <row r="1299" spans="3:6" x14ac:dyDescent="0.2">
      <c r="C1299" s="68"/>
      <c r="D1299" s="68"/>
      <c r="E1299" s="68"/>
      <c r="F1299" s="3236"/>
    </row>
    <row r="1300" spans="3:6" x14ac:dyDescent="0.2">
      <c r="C1300" s="68"/>
      <c r="D1300" s="68"/>
      <c r="E1300" s="68"/>
      <c r="F1300" s="3236"/>
    </row>
    <row r="1301" spans="3:6" x14ac:dyDescent="0.2">
      <c r="C1301" s="68"/>
      <c r="D1301" s="68"/>
      <c r="E1301" s="68"/>
      <c r="F1301" s="3236"/>
    </row>
    <row r="1302" spans="3:6" x14ac:dyDescent="0.2">
      <c r="C1302" s="68"/>
      <c r="D1302" s="68"/>
      <c r="E1302" s="68"/>
      <c r="F1302" s="3236"/>
    </row>
    <row r="1303" spans="3:6" x14ac:dyDescent="0.2">
      <c r="C1303" s="68"/>
      <c r="D1303" s="68"/>
      <c r="E1303" s="68"/>
      <c r="F1303" s="3236"/>
    </row>
    <row r="1304" spans="3:6" x14ac:dyDescent="0.2">
      <c r="C1304" s="68"/>
      <c r="D1304" s="68"/>
      <c r="E1304" s="68"/>
      <c r="F1304" s="3236"/>
    </row>
    <row r="1305" spans="3:6" x14ac:dyDescent="0.2">
      <c r="C1305" s="68"/>
      <c r="D1305" s="68"/>
      <c r="E1305" s="68"/>
      <c r="F1305" s="3236"/>
    </row>
    <row r="1306" spans="3:6" x14ac:dyDescent="0.2">
      <c r="C1306" s="68"/>
      <c r="D1306" s="68"/>
      <c r="E1306" s="68"/>
      <c r="F1306" s="3236"/>
    </row>
    <row r="1307" spans="3:6" x14ac:dyDescent="0.2">
      <c r="C1307" s="68"/>
      <c r="D1307" s="68"/>
      <c r="E1307" s="68"/>
      <c r="F1307" s="3236"/>
    </row>
    <row r="1308" spans="3:6" x14ac:dyDescent="0.2">
      <c r="C1308" s="68"/>
      <c r="D1308" s="68"/>
      <c r="E1308" s="68"/>
      <c r="F1308" s="3236"/>
    </row>
    <row r="1309" spans="3:6" x14ac:dyDescent="0.2">
      <c r="C1309" s="68"/>
      <c r="D1309" s="68"/>
      <c r="E1309" s="68"/>
      <c r="F1309" s="3236"/>
    </row>
    <row r="1310" spans="3:6" x14ac:dyDescent="0.2">
      <c r="C1310" s="68"/>
      <c r="D1310" s="68"/>
      <c r="E1310" s="68"/>
      <c r="F1310" s="3236"/>
    </row>
    <row r="1311" spans="3:6" x14ac:dyDescent="0.2">
      <c r="C1311" s="68"/>
      <c r="D1311" s="68"/>
      <c r="E1311" s="68"/>
      <c r="F1311" s="3236"/>
    </row>
    <row r="1312" spans="3:6" x14ac:dyDescent="0.2">
      <c r="C1312" s="68"/>
      <c r="D1312" s="68"/>
      <c r="E1312" s="68"/>
      <c r="F1312" s="3236"/>
    </row>
    <row r="1313" spans="3:6" x14ac:dyDescent="0.2">
      <c r="C1313" s="68"/>
      <c r="D1313" s="68"/>
      <c r="E1313" s="68"/>
      <c r="F1313" s="3236"/>
    </row>
    <row r="1314" spans="3:6" x14ac:dyDescent="0.2">
      <c r="C1314" s="68"/>
      <c r="D1314" s="68"/>
      <c r="E1314" s="68"/>
      <c r="F1314" s="3236"/>
    </row>
    <row r="1315" spans="3:6" x14ac:dyDescent="0.2">
      <c r="C1315" s="68"/>
      <c r="D1315" s="68"/>
      <c r="E1315" s="68"/>
      <c r="F1315" s="3236"/>
    </row>
    <row r="1316" spans="3:6" x14ac:dyDescent="0.2">
      <c r="C1316" s="68"/>
      <c r="D1316" s="68"/>
      <c r="E1316" s="68"/>
      <c r="F1316" s="3236"/>
    </row>
    <row r="1317" spans="3:6" x14ac:dyDescent="0.2">
      <c r="C1317" s="68"/>
      <c r="D1317" s="68"/>
      <c r="E1317" s="68"/>
      <c r="F1317" s="3236"/>
    </row>
    <row r="1318" spans="3:6" x14ac:dyDescent="0.2">
      <c r="C1318" s="68"/>
      <c r="D1318" s="68"/>
      <c r="E1318" s="68"/>
      <c r="F1318" s="3236"/>
    </row>
    <row r="1319" spans="3:6" x14ac:dyDescent="0.2">
      <c r="C1319" s="68"/>
      <c r="D1319" s="68"/>
      <c r="E1319" s="68"/>
      <c r="F1319" s="3236"/>
    </row>
    <row r="1320" spans="3:6" x14ac:dyDescent="0.2">
      <c r="C1320" s="68"/>
      <c r="D1320" s="68"/>
      <c r="E1320" s="68"/>
      <c r="F1320" s="3236"/>
    </row>
    <row r="1321" spans="3:6" x14ac:dyDescent="0.2">
      <c r="C1321" s="68"/>
      <c r="D1321" s="68"/>
      <c r="E1321" s="68"/>
      <c r="F1321" s="3236"/>
    </row>
    <row r="1322" spans="3:6" x14ac:dyDescent="0.2">
      <c r="C1322" s="68"/>
      <c r="D1322" s="68"/>
      <c r="E1322" s="68"/>
      <c r="F1322" s="3236"/>
    </row>
    <row r="1323" spans="3:6" x14ac:dyDescent="0.2">
      <c r="C1323" s="68"/>
      <c r="D1323" s="68"/>
      <c r="E1323" s="68"/>
      <c r="F1323" s="3236"/>
    </row>
    <row r="1324" spans="3:6" x14ac:dyDescent="0.2">
      <c r="C1324" s="68"/>
      <c r="D1324" s="68"/>
      <c r="E1324" s="68"/>
      <c r="F1324" s="3236"/>
    </row>
    <row r="1325" spans="3:6" x14ac:dyDescent="0.2">
      <c r="C1325" s="68"/>
      <c r="D1325" s="68"/>
      <c r="E1325" s="68"/>
      <c r="F1325" s="3236"/>
    </row>
    <row r="1326" spans="3:6" x14ac:dyDescent="0.2">
      <c r="C1326" s="68"/>
      <c r="D1326" s="68"/>
      <c r="E1326" s="68"/>
      <c r="F1326" s="3236"/>
    </row>
    <row r="1327" spans="3:6" x14ac:dyDescent="0.2">
      <c r="C1327" s="68"/>
      <c r="D1327" s="68"/>
      <c r="E1327" s="68"/>
      <c r="F1327" s="3236"/>
    </row>
    <row r="1328" spans="3:6" x14ac:dyDescent="0.2">
      <c r="C1328" s="68"/>
      <c r="D1328" s="68"/>
      <c r="E1328" s="68"/>
      <c r="F1328" s="3236"/>
    </row>
    <row r="1329" spans="3:6" x14ac:dyDescent="0.2">
      <c r="C1329" s="68"/>
      <c r="D1329" s="68"/>
      <c r="E1329" s="68"/>
      <c r="F1329" s="3236"/>
    </row>
    <row r="1330" spans="3:6" x14ac:dyDescent="0.2">
      <c r="C1330" s="68"/>
      <c r="D1330" s="68"/>
      <c r="E1330" s="68"/>
      <c r="F1330" s="3236"/>
    </row>
    <row r="1331" spans="3:6" x14ac:dyDescent="0.2">
      <c r="C1331" s="68"/>
      <c r="D1331" s="68"/>
      <c r="E1331" s="68"/>
      <c r="F1331" s="3236"/>
    </row>
    <row r="1332" spans="3:6" x14ac:dyDescent="0.2">
      <c r="C1332" s="68"/>
      <c r="D1332" s="68"/>
      <c r="E1332" s="68"/>
      <c r="F1332" s="3236"/>
    </row>
    <row r="1333" spans="3:6" x14ac:dyDescent="0.2">
      <c r="C1333" s="68"/>
      <c r="D1333" s="68"/>
      <c r="E1333" s="68"/>
      <c r="F1333" s="3236"/>
    </row>
    <row r="1334" spans="3:6" x14ac:dyDescent="0.2">
      <c r="C1334" s="68"/>
      <c r="D1334" s="68"/>
      <c r="E1334" s="68"/>
      <c r="F1334" s="3236"/>
    </row>
    <row r="1335" spans="3:6" x14ac:dyDescent="0.2">
      <c r="C1335" s="68"/>
      <c r="D1335" s="68"/>
      <c r="E1335" s="68"/>
      <c r="F1335" s="3236"/>
    </row>
    <row r="1336" spans="3:6" x14ac:dyDescent="0.2">
      <c r="C1336" s="68"/>
      <c r="D1336" s="68"/>
      <c r="E1336" s="68"/>
      <c r="F1336" s="3236"/>
    </row>
    <row r="1337" spans="3:6" x14ac:dyDescent="0.2">
      <c r="C1337" s="68"/>
      <c r="D1337" s="68"/>
      <c r="E1337" s="68"/>
      <c r="F1337" s="3236"/>
    </row>
    <row r="1338" spans="3:6" x14ac:dyDescent="0.2">
      <c r="C1338" s="68"/>
      <c r="D1338" s="68"/>
      <c r="E1338" s="68"/>
      <c r="F1338" s="3236"/>
    </row>
    <row r="1339" spans="3:6" x14ac:dyDescent="0.2">
      <c r="C1339" s="68"/>
      <c r="D1339" s="68"/>
      <c r="E1339" s="68"/>
      <c r="F1339" s="3236"/>
    </row>
    <row r="1340" spans="3:6" x14ac:dyDescent="0.2">
      <c r="C1340" s="68"/>
      <c r="D1340" s="68"/>
      <c r="E1340" s="68"/>
      <c r="F1340" s="3236"/>
    </row>
    <row r="1341" spans="3:6" x14ac:dyDescent="0.2">
      <c r="C1341" s="68"/>
      <c r="D1341" s="68"/>
      <c r="E1341" s="68"/>
      <c r="F1341" s="3236"/>
    </row>
    <row r="1342" spans="3:6" x14ac:dyDescent="0.2">
      <c r="C1342" s="68"/>
      <c r="D1342" s="68"/>
      <c r="E1342" s="68"/>
      <c r="F1342" s="3236"/>
    </row>
    <row r="1343" spans="3:6" x14ac:dyDescent="0.2">
      <c r="C1343" s="68"/>
      <c r="D1343" s="68"/>
      <c r="E1343" s="68"/>
      <c r="F1343" s="3236"/>
    </row>
    <row r="1344" spans="3:6" x14ac:dyDescent="0.2">
      <c r="C1344" s="68"/>
      <c r="D1344" s="68"/>
      <c r="E1344" s="68"/>
      <c r="F1344" s="3236"/>
    </row>
    <row r="1345" spans="3:6" x14ac:dyDescent="0.2">
      <c r="C1345" s="68"/>
      <c r="D1345" s="68"/>
      <c r="E1345" s="68"/>
      <c r="F1345" s="3236"/>
    </row>
    <row r="1346" spans="3:6" x14ac:dyDescent="0.2">
      <c r="C1346" s="68"/>
      <c r="D1346" s="68"/>
      <c r="E1346" s="68"/>
      <c r="F1346" s="3236"/>
    </row>
    <row r="1347" spans="3:6" x14ac:dyDescent="0.2">
      <c r="C1347" s="68"/>
      <c r="D1347" s="68"/>
      <c r="E1347" s="68"/>
      <c r="F1347" s="3236"/>
    </row>
    <row r="1348" spans="3:6" x14ac:dyDescent="0.2">
      <c r="C1348" s="68"/>
      <c r="D1348" s="68"/>
      <c r="E1348" s="68"/>
      <c r="F1348" s="3236"/>
    </row>
    <row r="1349" spans="3:6" x14ac:dyDescent="0.2">
      <c r="C1349" s="68"/>
      <c r="D1349" s="68"/>
      <c r="E1349" s="68"/>
      <c r="F1349" s="3236"/>
    </row>
    <row r="1350" spans="3:6" x14ac:dyDescent="0.2">
      <c r="C1350" s="68"/>
      <c r="D1350" s="68"/>
      <c r="E1350" s="68"/>
      <c r="F1350" s="3236"/>
    </row>
    <row r="1351" spans="3:6" x14ac:dyDescent="0.2">
      <c r="C1351" s="68"/>
      <c r="D1351" s="68"/>
      <c r="E1351" s="68"/>
      <c r="F1351" s="3236"/>
    </row>
    <row r="1352" spans="3:6" x14ac:dyDescent="0.2">
      <c r="C1352" s="68"/>
      <c r="D1352" s="68"/>
      <c r="E1352" s="68"/>
      <c r="F1352" s="3236"/>
    </row>
    <row r="1353" spans="3:6" x14ac:dyDescent="0.2">
      <c r="C1353" s="68"/>
      <c r="D1353" s="68"/>
      <c r="E1353" s="68"/>
      <c r="F1353" s="3236"/>
    </row>
    <row r="1354" spans="3:6" x14ac:dyDescent="0.2">
      <c r="C1354" s="68"/>
      <c r="D1354" s="68"/>
      <c r="E1354" s="68"/>
      <c r="F1354" s="3236"/>
    </row>
    <row r="1355" spans="3:6" x14ac:dyDescent="0.2">
      <c r="C1355" s="68"/>
      <c r="D1355" s="68"/>
      <c r="E1355" s="68"/>
      <c r="F1355" s="3236"/>
    </row>
    <row r="1356" spans="3:6" x14ac:dyDescent="0.2">
      <c r="C1356" s="68"/>
      <c r="D1356" s="68"/>
      <c r="E1356" s="68"/>
      <c r="F1356" s="3236"/>
    </row>
    <row r="1357" spans="3:6" x14ac:dyDescent="0.2">
      <c r="C1357" s="68"/>
      <c r="D1357" s="68"/>
      <c r="E1357" s="68"/>
      <c r="F1357" s="3236"/>
    </row>
    <row r="1358" spans="3:6" x14ac:dyDescent="0.2">
      <c r="C1358" s="68"/>
      <c r="D1358" s="68"/>
      <c r="E1358" s="68"/>
      <c r="F1358" s="3236"/>
    </row>
    <row r="1359" spans="3:6" x14ac:dyDescent="0.2">
      <c r="C1359" s="68"/>
      <c r="D1359" s="68"/>
      <c r="E1359" s="68"/>
      <c r="F1359" s="3236"/>
    </row>
    <row r="1360" spans="3:6" x14ac:dyDescent="0.2">
      <c r="C1360" s="68"/>
      <c r="D1360" s="68"/>
      <c r="E1360" s="68"/>
      <c r="F1360" s="3236"/>
    </row>
    <row r="1361" spans="3:6" x14ac:dyDescent="0.2">
      <c r="C1361" s="68"/>
      <c r="D1361" s="68"/>
      <c r="E1361" s="68"/>
      <c r="F1361" s="3236"/>
    </row>
    <row r="1362" spans="3:6" x14ac:dyDescent="0.2">
      <c r="C1362" s="68"/>
      <c r="D1362" s="68"/>
      <c r="E1362" s="68"/>
      <c r="F1362" s="3236"/>
    </row>
    <row r="1363" spans="3:6" x14ac:dyDescent="0.2">
      <c r="C1363" s="68"/>
      <c r="D1363" s="68"/>
      <c r="E1363" s="68"/>
      <c r="F1363" s="3236"/>
    </row>
    <row r="1364" spans="3:6" x14ac:dyDescent="0.2">
      <c r="C1364" s="68"/>
      <c r="D1364" s="68"/>
      <c r="E1364" s="68"/>
      <c r="F1364" s="3236"/>
    </row>
    <row r="1365" spans="3:6" x14ac:dyDescent="0.2">
      <c r="C1365" s="68"/>
      <c r="D1365" s="68"/>
      <c r="E1365" s="68"/>
      <c r="F1365" s="3236"/>
    </row>
    <row r="1366" spans="3:6" x14ac:dyDescent="0.2">
      <c r="C1366" s="68"/>
      <c r="D1366" s="68"/>
      <c r="E1366" s="68"/>
      <c r="F1366" s="3236"/>
    </row>
    <row r="1367" spans="3:6" x14ac:dyDescent="0.2">
      <c r="C1367" s="68"/>
      <c r="D1367" s="68"/>
      <c r="E1367" s="68"/>
      <c r="F1367" s="3236"/>
    </row>
    <row r="1368" spans="3:6" x14ac:dyDescent="0.2">
      <c r="C1368" s="68"/>
      <c r="D1368" s="68"/>
      <c r="E1368" s="68"/>
      <c r="F1368" s="3236"/>
    </row>
    <row r="1369" spans="3:6" x14ac:dyDescent="0.2">
      <c r="C1369" s="68"/>
      <c r="D1369" s="68"/>
      <c r="E1369" s="68"/>
      <c r="F1369" s="3236"/>
    </row>
    <row r="1370" spans="3:6" x14ac:dyDescent="0.2">
      <c r="C1370" s="68"/>
      <c r="D1370" s="68"/>
      <c r="E1370" s="68"/>
      <c r="F1370" s="3236"/>
    </row>
    <row r="1371" spans="3:6" x14ac:dyDescent="0.2">
      <c r="C1371" s="68"/>
      <c r="D1371" s="68"/>
      <c r="E1371" s="68"/>
      <c r="F1371" s="3236"/>
    </row>
    <row r="1372" spans="3:6" x14ac:dyDescent="0.2">
      <c r="C1372" s="68"/>
      <c r="D1372" s="68"/>
      <c r="E1372" s="68"/>
      <c r="F1372" s="3236"/>
    </row>
    <row r="1373" spans="3:6" x14ac:dyDescent="0.2">
      <c r="C1373" s="68"/>
      <c r="D1373" s="68"/>
      <c r="E1373" s="68"/>
      <c r="F1373" s="3236"/>
    </row>
    <row r="1374" spans="3:6" x14ac:dyDescent="0.2">
      <c r="C1374" s="68"/>
      <c r="D1374" s="68"/>
      <c r="E1374" s="68"/>
      <c r="F1374" s="3236"/>
    </row>
    <row r="1375" spans="3:6" x14ac:dyDescent="0.2">
      <c r="C1375" s="68"/>
      <c r="D1375" s="68"/>
      <c r="E1375" s="68"/>
      <c r="F1375" s="3236"/>
    </row>
    <row r="1376" spans="3:6" x14ac:dyDescent="0.2">
      <c r="C1376" s="68"/>
      <c r="D1376" s="68"/>
      <c r="E1376" s="68"/>
      <c r="F1376" s="3236"/>
    </row>
    <row r="1377" spans="3:6" x14ac:dyDescent="0.2">
      <c r="C1377" s="68"/>
      <c r="D1377" s="68"/>
      <c r="E1377" s="68"/>
      <c r="F1377" s="3236"/>
    </row>
    <row r="1378" spans="3:6" x14ac:dyDescent="0.2">
      <c r="C1378" s="68"/>
      <c r="D1378" s="68"/>
      <c r="E1378" s="68"/>
      <c r="F1378" s="3236"/>
    </row>
    <row r="1379" spans="3:6" x14ac:dyDescent="0.2">
      <c r="C1379" s="68"/>
      <c r="D1379" s="68"/>
      <c r="E1379" s="68"/>
      <c r="F1379" s="3236"/>
    </row>
    <row r="1380" spans="3:6" x14ac:dyDescent="0.2">
      <c r="C1380" s="68"/>
      <c r="D1380" s="68"/>
      <c r="E1380" s="68"/>
      <c r="F1380" s="3236"/>
    </row>
    <row r="1381" spans="3:6" x14ac:dyDescent="0.2">
      <c r="C1381" s="68"/>
      <c r="D1381" s="68"/>
      <c r="E1381" s="68"/>
      <c r="F1381" s="3236"/>
    </row>
    <row r="1382" spans="3:6" x14ac:dyDescent="0.2">
      <c r="C1382" s="68"/>
      <c r="D1382" s="68"/>
      <c r="E1382" s="68"/>
      <c r="F1382" s="3236"/>
    </row>
    <row r="1383" spans="3:6" x14ac:dyDescent="0.2">
      <c r="C1383" s="68"/>
      <c r="D1383" s="68"/>
      <c r="E1383" s="68"/>
      <c r="F1383" s="3236"/>
    </row>
    <row r="1384" spans="3:6" x14ac:dyDescent="0.2">
      <c r="C1384" s="68"/>
      <c r="D1384" s="68"/>
      <c r="E1384" s="68"/>
      <c r="F1384" s="3236"/>
    </row>
    <row r="1385" spans="3:6" x14ac:dyDescent="0.2">
      <c r="C1385" s="68"/>
      <c r="D1385" s="68"/>
      <c r="E1385" s="68"/>
      <c r="F1385" s="3236"/>
    </row>
    <row r="1386" spans="3:6" x14ac:dyDescent="0.2">
      <c r="C1386" s="68"/>
      <c r="D1386" s="68"/>
      <c r="E1386" s="68"/>
      <c r="F1386" s="3236"/>
    </row>
    <row r="1387" spans="3:6" x14ac:dyDescent="0.2">
      <c r="C1387" s="68"/>
      <c r="D1387" s="68"/>
      <c r="E1387" s="68"/>
      <c r="F1387" s="3236"/>
    </row>
    <row r="1388" spans="3:6" x14ac:dyDescent="0.2">
      <c r="C1388" s="68"/>
      <c r="D1388" s="68"/>
      <c r="E1388" s="68"/>
      <c r="F1388" s="3236"/>
    </row>
    <row r="1389" spans="3:6" x14ac:dyDescent="0.2">
      <c r="C1389" s="68"/>
      <c r="D1389" s="68"/>
      <c r="E1389" s="68"/>
      <c r="F1389" s="3236"/>
    </row>
    <row r="1390" spans="3:6" x14ac:dyDescent="0.2">
      <c r="C1390" s="68"/>
      <c r="D1390" s="68"/>
      <c r="E1390" s="68"/>
      <c r="F1390" s="3236"/>
    </row>
    <row r="1391" spans="3:6" x14ac:dyDescent="0.2">
      <c r="C1391" s="68"/>
      <c r="D1391" s="68"/>
      <c r="E1391" s="68"/>
      <c r="F1391" s="3236"/>
    </row>
    <row r="1392" spans="3:6" x14ac:dyDescent="0.2">
      <c r="C1392" s="68"/>
      <c r="D1392" s="68"/>
      <c r="E1392" s="68"/>
      <c r="F1392" s="3236"/>
    </row>
    <row r="1393" spans="3:6" x14ac:dyDescent="0.2">
      <c r="C1393" s="68"/>
      <c r="D1393" s="68"/>
      <c r="E1393" s="68"/>
      <c r="F1393" s="3236"/>
    </row>
    <row r="1394" spans="3:6" x14ac:dyDescent="0.2">
      <c r="C1394" s="68"/>
      <c r="D1394" s="68"/>
      <c r="E1394" s="68"/>
      <c r="F1394" s="3236"/>
    </row>
    <row r="1395" spans="3:6" x14ac:dyDescent="0.2">
      <c r="C1395" s="68"/>
      <c r="D1395" s="68"/>
      <c r="E1395" s="68"/>
      <c r="F1395" s="3236"/>
    </row>
    <row r="1396" spans="3:6" x14ac:dyDescent="0.2">
      <c r="C1396" s="68"/>
      <c r="D1396" s="68"/>
      <c r="E1396" s="68"/>
      <c r="F1396" s="3236"/>
    </row>
    <row r="1397" spans="3:6" x14ac:dyDescent="0.2">
      <c r="C1397" s="68"/>
      <c r="D1397" s="68"/>
      <c r="E1397" s="68"/>
      <c r="F1397" s="3236"/>
    </row>
    <row r="1398" spans="3:6" x14ac:dyDescent="0.2">
      <c r="C1398" s="68"/>
      <c r="D1398" s="68"/>
      <c r="E1398" s="68"/>
      <c r="F1398" s="3236"/>
    </row>
    <row r="1399" spans="3:6" x14ac:dyDescent="0.2">
      <c r="C1399" s="68"/>
      <c r="D1399" s="68"/>
      <c r="E1399" s="68"/>
      <c r="F1399" s="3236"/>
    </row>
    <row r="1400" spans="3:6" x14ac:dyDescent="0.2">
      <c r="C1400" s="68"/>
      <c r="D1400" s="68"/>
      <c r="E1400" s="68"/>
      <c r="F1400" s="3236"/>
    </row>
    <row r="1401" spans="3:6" x14ac:dyDescent="0.2">
      <c r="C1401" s="68"/>
      <c r="D1401" s="68"/>
      <c r="E1401" s="68"/>
      <c r="F1401" s="3236"/>
    </row>
    <row r="1402" spans="3:6" x14ac:dyDescent="0.2">
      <c r="C1402" s="68"/>
      <c r="D1402" s="68"/>
      <c r="E1402" s="68"/>
      <c r="F1402" s="3236"/>
    </row>
    <row r="1403" spans="3:6" x14ac:dyDescent="0.2">
      <c r="C1403" s="68"/>
      <c r="D1403" s="68"/>
      <c r="E1403" s="68"/>
      <c r="F1403" s="3236"/>
    </row>
    <row r="1404" spans="3:6" x14ac:dyDescent="0.2">
      <c r="C1404" s="68"/>
      <c r="D1404" s="68"/>
      <c r="E1404" s="68"/>
      <c r="F1404" s="3236"/>
    </row>
    <row r="1405" spans="3:6" x14ac:dyDescent="0.2">
      <c r="C1405" s="68"/>
      <c r="D1405" s="68"/>
      <c r="E1405" s="68"/>
      <c r="F1405" s="3236"/>
    </row>
    <row r="1406" spans="3:6" x14ac:dyDescent="0.2">
      <c r="C1406" s="68"/>
      <c r="D1406" s="68"/>
      <c r="E1406" s="68"/>
      <c r="F1406" s="3236"/>
    </row>
    <row r="1407" spans="3:6" x14ac:dyDescent="0.2">
      <c r="C1407" s="68"/>
      <c r="D1407" s="68"/>
      <c r="E1407" s="68"/>
      <c r="F1407" s="3236"/>
    </row>
    <row r="1408" spans="3:6" x14ac:dyDescent="0.2">
      <c r="C1408" s="68"/>
      <c r="D1408" s="68"/>
      <c r="E1408" s="68"/>
      <c r="F1408" s="3236"/>
    </row>
    <row r="1409" spans="3:6" x14ac:dyDescent="0.2">
      <c r="C1409" s="68"/>
      <c r="D1409" s="68"/>
      <c r="E1409" s="68"/>
      <c r="F1409" s="3236"/>
    </row>
    <row r="1410" spans="3:6" x14ac:dyDescent="0.2">
      <c r="C1410" s="68"/>
      <c r="D1410" s="68"/>
      <c r="E1410" s="68"/>
      <c r="F1410" s="3236"/>
    </row>
    <row r="1411" spans="3:6" x14ac:dyDescent="0.2">
      <c r="C1411" s="68"/>
      <c r="D1411" s="68"/>
      <c r="E1411" s="68"/>
      <c r="F1411" s="3236"/>
    </row>
    <row r="1412" spans="3:6" x14ac:dyDescent="0.2">
      <c r="C1412" s="68"/>
      <c r="D1412" s="68"/>
      <c r="E1412" s="68"/>
      <c r="F1412" s="3236"/>
    </row>
    <row r="1413" spans="3:6" x14ac:dyDescent="0.2">
      <c r="C1413" s="68"/>
      <c r="D1413" s="68"/>
      <c r="E1413" s="68"/>
      <c r="F1413" s="3236"/>
    </row>
    <row r="1414" spans="3:6" x14ac:dyDescent="0.2">
      <c r="C1414" s="68"/>
      <c r="D1414" s="68"/>
      <c r="E1414" s="68"/>
      <c r="F1414" s="3236"/>
    </row>
    <row r="1415" spans="3:6" x14ac:dyDescent="0.2">
      <c r="C1415" s="68"/>
      <c r="D1415" s="68"/>
      <c r="E1415" s="68"/>
      <c r="F1415" s="3236"/>
    </row>
    <row r="1416" spans="3:6" x14ac:dyDescent="0.2">
      <c r="C1416" s="68"/>
      <c r="D1416" s="68"/>
      <c r="E1416" s="68"/>
      <c r="F1416" s="3236"/>
    </row>
    <row r="1417" spans="3:6" x14ac:dyDescent="0.2">
      <c r="C1417" s="68"/>
      <c r="D1417" s="68"/>
      <c r="E1417" s="68"/>
      <c r="F1417" s="3236"/>
    </row>
    <row r="1418" spans="3:6" x14ac:dyDescent="0.2">
      <c r="C1418" s="68"/>
      <c r="D1418" s="68"/>
      <c r="E1418" s="68"/>
      <c r="F1418" s="3236"/>
    </row>
    <row r="1419" spans="3:6" x14ac:dyDescent="0.2">
      <c r="C1419" s="68"/>
      <c r="D1419" s="68"/>
      <c r="E1419" s="68"/>
      <c r="F1419" s="3236"/>
    </row>
    <row r="1420" spans="3:6" x14ac:dyDescent="0.2">
      <c r="C1420" s="68"/>
      <c r="D1420" s="68"/>
      <c r="E1420" s="68"/>
      <c r="F1420" s="3236"/>
    </row>
    <row r="1421" spans="3:6" x14ac:dyDescent="0.2">
      <c r="C1421" s="68"/>
      <c r="D1421" s="68"/>
      <c r="E1421" s="68"/>
      <c r="F1421" s="3236"/>
    </row>
    <row r="1422" spans="3:6" x14ac:dyDescent="0.2">
      <c r="C1422" s="68"/>
      <c r="D1422" s="68"/>
      <c r="E1422" s="68"/>
      <c r="F1422" s="3236"/>
    </row>
    <row r="1423" spans="3:6" x14ac:dyDescent="0.2">
      <c r="C1423" s="68"/>
      <c r="D1423" s="68"/>
      <c r="E1423" s="68"/>
      <c r="F1423" s="3236"/>
    </row>
    <row r="1424" spans="3:6" x14ac:dyDescent="0.2">
      <c r="C1424" s="68"/>
      <c r="D1424" s="68"/>
      <c r="E1424" s="68"/>
      <c r="F1424" s="3236"/>
    </row>
    <row r="1425" spans="3:6" x14ac:dyDescent="0.2">
      <c r="C1425" s="68"/>
      <c r="D1425" s="68"/>
      <c r="E1425" s="68"/>
      <c r="F1425" s="3236"/>
    </row>
    <row r="1426" spans="3:6" x14ac:dyDescent="0.2">
      <c r="C1426" s="68"/>
      <c r="D1426" s="68"/>
      <c r="E1426" s="68"/>
      <c r="F1426" s="3236"/>
    </row>
    <row r="1427" spans="3:6" x14ac:dyDescent="0.2">
      <c r="C1427" s="68"/>
      <c r="D1427" s="68"/>
      <c r="E1427" s="68"/>
      <c r="F1427" s="3236"/>
    </row>
    <row r="1428" spans="3:6" x14ac:dyDescent="0.2">
      <c r="C1428" s="68"/>
      <c r="D1428" s="68"/>
      <c r="E1428" s="68"/>
      <c r="F1428" s="3236"/>
    </row>
    <row r="1429" spans="3:6" x14ac:dyDescent="0.2">
      <c r="C1429" s="68"/>
      <c r="D1429" s="68"/>
      <c r="E1429" s="68"/>
      <c r="F1429" s="3236"/>
    </row>
    <row r="1430" spans="3:6" x14ac:dyDescent="0.2">
      <c r="C1430" s="68"/>
      <c r="D1430" s="68"/>
      <c r="E1430" s="68"/>
      <c r="F1430" s="3236"/>
    </row>
    <row r="1431" spans="3:6" x14ac:dyDescent="0.2">
      <c r="C1431" s="68"/>
      <c r="D1431" s="68"/>
      <c r="E1431" s="68"/>
      <c r="F1431" s="3236"/>
    </row>
    <row r="1432" spans="3:6" x14ac:dyDescent="0.2">
      <c r="C1432" s="68"/>
      <c r="D1432" s="68"/>
      <c r="E1432" s="68"/>
      <c r="F1432" s="3236"/>
    </row>
    <row r="1433" spans="3:6" x14ac:dyDescent="0.2">
      <c r="C1433" s="68"/>
      <c r="D1433" s="68"/>
      <c r="E1433" s="68"/>
      <c r="F1433" s="3236"/>
    </row>
    <row r="1434" spans="3:6" x14ac:dyDescent="0.2">
      <c r="C1434" s="68"/>
      <c r="D1434" s="68"/>
      <c r="E1434" s="68"/>
      <c r="F1434" s="3236"/>
    </row>
    <row r="1435" spans="3:6" x14ac:dyDescent="0.2">
      <c r="C1435" s="68"/>
      <c r="D1435" s="68"/>
      <c r="E1435" s="68"/>
      <c r="F1435" s="3236"/>
    </row>
    <row r="1436" spans="3:6" x14ac:dyDescent="0.2">
      <c r="C1436" s="68"/>
      <c r="D1436" s="68"/>
      <c r="E1436" s="68"/>
      <c r="F1436" s="3236"/>
    </row>
    <row r="1437" spans="3:6" x14ac:dyDescent="0.2">
      <c r="C1437" s="68"/>
      <c r="D1437" s="68"/>
      <c r="E1437" s="68"/>
      <c r="F1437" s="3236"/>
    </row>
    <row r="1438" spans="3:6" x14ac:dyDescent="0.2">
      <c r="C1438" s="68"/>
      <c r="D1438" s="68"/>
      <c r="E1438" s="68"/>
      <c r="F1438" s="3236"/>
    </row>
    <row r="1439" spans="3:6" x14ac:dyDescent="0.2">
      <c r="C1439" s="68"/>
      <c r="D1439" s="68"/>
      <c r="E1439" s="68"/>
      <c r="F1439" s="3236"/>
    </row>
    <row r="1440" spans="3:6" x14ac:dyDescent="0.2">
      <c r="C1440" s="68"/>
      <c r="D1440" s="68"/>
      <c r="E1440" s="68"/>
      <c r="F1440" s="3236"/>
    </row>
    <row r="1441" spans="3:6" x14ac:dyDescent="0.2">
      <c r="C1441" s="68"/>
      <c r="D1441" s="68"/>
      <c r="E1441" s="68"/>
      <c r="F1441" s="3236"/>
    </row>
    <row r="1442" spans="3:6" x14ac:dyDescent="0.2">
      <c r="C1442" s="68"/>
      <c r="D1442" s="68"/>
      <c r="E1442" s="68"/>
      <c r="F1442" s="3236"/>
    </row>
    <row r="1443" spans="3:6" x14ac:dyDescent="0.2">
      <c r="C1443" s="68"/>
      <c r="D1443" s="68"/>
      <c r="E1443" s="68"/>
      <c r="F1443" s="3236"/>
    </row>
    <row r="1444" spans="3:6" x14ac:dyDescent="0.2">
      <c r="C1444" s="68"/>
      <c r="D1444" s="68"/>
      <c r="E1444" s="68"/>
      <c r="F1444" s="3236"/>
    </row>
    <row r="1445" spans="3:6" x14ac:dyDescent="0.2">
      <c r="C1445" s="68"/>
      <c r="D1445" s="68"/>
      <c r="E1445" s="68"/>
      <c r="F1445" s="3236"/>
    </row>
    <row r="1446" spans="3:6" x14ac:dyDescent="0.2">
      <c r="C1446" s="68"/>
      <c r="D1446" s="68"/>
      <c r="E1446" s="68"/>
      <c r="F1446" s="3236"/>
    </row>
    <row r="1447" spans="3:6" x14ac:dyDescent="0.2">
      <c r="C1447" s="68"/>
      <c r="D1447" s="68"/>
      <c r="E1447" s="68"/>
      <c r="F1447" s="3236"/>
    </row>
    <row r="1448" spans="3:6" x14ac:dyDescent="0.2">
      <c r="C1448" s="68"/>
      <c r="D1448" s="68"/>
      <c r="E1448" s="68"/>
      <c r="F1448" s="3236"/>
    </row>
    <row r="1449" spans="3:6" x14ac:dyDescent="0.2">
      <c r="C1449" s="68"/>
      <c r="D1449" s="68"/>
      <c r="E1449" s="68"/>
      <c r="F1449" s="3236"/>
    </row>
    <row r="1450" spans="3:6" x14ac:dyDescent="0.2">
      <c r="C1450" s="68"/>
      <c r="D1450" s="68"/>
      <c r="E1450" s="68"/>
      <c r="F1450" s="3236"/>
    </row>
    <row r="1451" spans="3:6" x14ac:dyDescent="0.2">
      <c r="C1451" s="68"/>
      <c r="D1451" s="68"/>
      <c r="E1451" s="68"/>
      <c r="F1451" s="3236"/>
    </row>
    <row r="1452" spans="3:6" x14ac:dyDescent="0.2">
      <c r="C1452" s="68"/>
      <c r="D1452" s="68"/>
      <c r="E1452" s="68"/>
      <c r="F1452" s="3236"/>
    </row>
    <row r="1453" spans="3:6" x14ac:dyDescent="0.2">
      <c r="C1453" s="68"/>
      <c r="D1453" s="68"/>
      <c r="E1453" s="68"/>
      <c r="F1453" s="3236"/>
    </row>
    <row r="1454" spans="3:6" x14ac:dyDescent="0.2">
      <c r="C1454" s="68"/>
      <c r="D1454" s="68"/>
      <c r="E1454" s="68"/>
      <c r="F1454" s="3236"/>
    </row>
    <row r="1455" spans="3:6" x14ac:dyDescent="0.2">
      <c r="C1455" s="68"/>
      <c r="D1455" s="68"/>
      <c r="E1455" s="68"/>
      <c r="F1455" s="3236"/>
    </row>
    <row r="1456" spans="3:6" x14ac:dyDescent="0.2">
      <c r="C1456" s="68"/>
      <c r="D1456" s="68"/>
      <c r="E1456" s="68"/>
      <c r="F1456" s="3236"/>
    </row>
    <row r="1457" spans="3:6" x14ac:dyDescent="0.2">
      <c r="C1457" s="68"/>
      <c r="D1457" s="68"/>
      <c r="E1457" s="68"/>
      <c r="F1457" s="3236"/>
    </row>
    <row r="1458" spans="3:6" x14ac:dyDescent="0.2">
      <c r="C1458" s="68"/>
      <c r="D1458" s="68"/>
      <c r="E1458" s="68"/>
      <c r="F1458" s="3236"/>
    </row>
    <row r="1459" spans="3:6" x14ac:dyDescent="0.2">
      <c r="C1459" s="68"/>
      <c r="D1459" s="68"/>
      <c r="E1459" s="68"/>
      <c r="F1459" s="3236"/>
    </row>
    <row r="1460" spans="3:6" x14ac:dyDescent="0.2">
      <c r="C1460" s="68"/>
      <c r="D1460" s="68"/>
      <c r="E1460" s="68"/>
      <c r="F1460" s="3236"/>
    </row>
    <row r="1461" spans="3:6" x14ac:dyDescent="0.2">
      <c r="C1461" s="68"/>
      <c r="D1461" s="68"/>
      <c r="E1461" s="68"/>
      <c r="F1461" s="3236"/>
    </row>
    <row r="1462" spans="3:6" x14ac:dyDescent="0.2">
      <c r="C1462" s="68"/>
      <c r="D1462" s="68"/>
      <c r="E1462" s="68"/>
      <c r="F1462" s="3236"/>
    </row>
    <row r="1463" spans="3:6" x14ac:dyDescent="0.2">
      <c r="C1463" s="68"/>
      <c r="D1463" s="68"/>
      <c r="E1463" s="68"/>
      <c r="F1463" s="3236"/>
    </row>
    <row r="1464" spans="3:6" x14ac:dyDescent="0.2">
      <c r="C1464" s="68"/>
      <c r="D1464" s="68"/>
      <c r="E1464" s="68"/>
      <c r="F1464" s="3236"/>
    </row>
    <row r="1465" spans="3:6" x14ac:dyDescent="0.2">
      <c r="C1465" s="68"/>
      <c r="D1465" s="68"/>
      <c r="E1465" s="68"/>
      <c r="F1465" s="3236"/>
    </row>
    <row r="1466" spans="3:6" x14ac:dyDescent="0.2">
      <c r="C1466" s="68"/>
      <c r="D1466" s="68"/>
      <c r="E1466" s="68"/>
      <c r="F1466" s="3236"/>
    </row>
    <row r="1467" spans="3:6" x14ac:dyDescent="0.2">
      <c r="C1467" s="68"/>
      <c r="D1467" s="68"/>
      <c r="E1467" s="68"/>
      <c r="F1467" s="3236"/>
    </row>
    <row r="1468" spans="3:6" x14ac:dyDescent="0.2">
      <c r="C1468" s="68"/>
      <c r="D1468" s="68"/>
      <c r="E1468" s="68"/>
      <c r="F1468" s="3236"/>
    </row>
    <row r="1469" spans="3:6" x14ac:dyDescent="0.2">
      <c r="C1469" s="68"/>
      <c r="D1469" s="68"/>
      <c r="E1469" s="68"/>
      <c r="F1469" s="3236"/>
    </row>
    <row r="1470" spans="3:6" x14ac:dyDescent="0.2">
      <c r="C1470" s="68"/>
      <c r="D1470" s="68"/>
      <c r="E1470" s="68"/>
      <c r="F1470" s="3236"/>
    </row>
    <row r="1471" spans="3:6" x14ac:dyDescent="0.2">
      <c r="C1471" s="68"/>
      <c r="D1471" s="68"/>
      <c r="E1471" s="68"/>
      <c r="F1471" s="3236"/>
    </row>
    <row r="1472" spans="3:6" x14ac:dyDescent="0.2">
      <c r="C1472" s="68"/>
      <c r="D1472" s="68"/>
      <c r="E1472" s="68"/>
      <c r="F1472" s="3236"/>
    </row>
    <row r="1473" spans="3:6" x14ac:dyDescent="0.2">
      <c r="C1473" s="68"/>
      <c r="D1473" s="68"/>
      <c r="E1473" s="68"/>
      <c r="F1473" s="3236"/>
    </row>
    <row r="1474" spans="3:6" x14ac:dyDescent="0.2">
      <c r="C1474" s="68"/>
      <c r="D1474" s="68"/>
      <c r="E1474" s="68"/>
      <c r="F1474" s="3236"/>
    </row>
    <row r="1475" spans="3:6" x14ac:dyDescent="0.2">
      <c r="C1475" s="68"/>
      <c r="D1475" s="68"/>
      <c r="E1475" s="68"/>
      <c r="F1475" s="3236"/>
    </row>
    <row r="1476" spans="3:6" x14ac:dyDescent="0.2">
      <c r="C1476" s="68"/>
      <c r="D1476" s="68"/>
      <c r="E1476" s="68"/>
      <c r="F1476" s="3236"/>
    </row>
    <row r="1477" spans="3:6" x14ac:dyDescent="0.2">
      <c r="C1477" s="68"/>
      <c r="D1477" s="68"/>
      <c r="E1477" s="68"/>
      <c r="F1477" s="3236"/>
    </row>
    <row r="1478" spans="3:6" x14ac:dyDescent="0.2">
      <c r="C1478" s="68"/>
      <c r="D1478" s="68"/>
      <c r="E1478" s="68"/>
      <c r="F1478" s="3236"/>
    </row>
    <row r="1479" spans="3:6" x14ac:dyDescent="0.2">
      <c r="C1479" s="68"/>
      <c r="D1479" s="68"/>
      <c r="E1479" s="68"/>
      <c r="F1479" s="3236"/>
    </row>
    <row r="1480" spans="3:6" x14ac:dyDescent="0.2">
      <c r="C1480" s="68"/>
      <c r="D1480" s="68"/>
      <c r="E1480" s="68"/>
      <c r="F1480" s="3236"/>
    </row>
    <row r="1481" spans="3:6" x14ac:dyDescent="0.2">
      <c r="C1481" s="68"/>
      <c r="D1481" s="68"/>
      <c r="E1481" s="68"/>
      <c r="F1481" s="3236"/>
    </row>
    <row r="1482" spans="3:6" x14ac:dyDescent="0.2">
      <c r="C1482" s="68"/>
      <c r="D1482" s="68"/>
      <c r="E1482" s="68"/>
      <c r="F1482" s="3236"/>
    </row>
    <row r="1483" spans="3:6" x14ac:dyDescent="0.2">
      <c r="C1483" s="68"/>
      <c r="D1483" s="68"/>
      <c r="E1483" s="68"/>
      <c r="F1483" s="3236"/>
    </row>
    <row r="1484" spans="3:6" x14ac:dyDescent="0.2">
      <c r="C1484" s="68"/>
      <c r="D1484" s="68"/>
      <c r="E1484" s="68"/>
      <c r="F1484" s="3236"/>
    </row>
    <row r="1485" spans="3:6" x14ac:dyDescent="0.2">
      <c r="C1485" s="68"/>
      <c r="D1485" s="68"/>
      <c r="E1485" s="68"/>
      <c r="F1485" s="3236"/>
    </row>
    <row r="1486" spans="3:6" x14ac:dyDescent="0.2">
      <c r="C1486" s="68"/>
      <c r="D1486" s="68"/>
      <c r="E1486" s="68"/>
      <c r="F1486" s="3236"/>
    </row>
    <row r="1487" spans="3:6" x14ac:dyDescent="0.2">
      <c r="C1487" s="68"/>
      <c r="D1487" s="68"/>
      <c r="E1487" s="68"/>
      <c r="F1487" s="3236"/>
    </row>
    <row r="1488" spans="3:6" x14ac:dyDescent="0.2">
      <c r="C1488" s="68"/>
      <c r="D1488" s="68"/>
      <c r="E1488" s="68"/>
      <c r="F1488" s="3236"/>
    </row>
    <row r="1489" spans="3:6" x14ac:dyDescent="0.2">
      <c r="C1489" s="68"/>
      <c r="D1489" s="68"/>
      <c r="E1489" s="68"/>
      <c r="F1489" s="3236"/>
    </row>
    <row r="1490" spans="3:6" x14ac:dyDescent="0.2">
      <c r="C1490" s="68"/>
      <c r="D1490" s="68"/>
      <c r="E1490" s="68"/>
      <c r="F1490" s="3236"/>
    </row>
    <row r="1491" spans="3:6" x14ac:dyDescent="0.2">
      <c r="C1491" s="68"/>
      <c r="D1491" s="68"/>
      <c r="E1491" s="68"/>
      <c r="F1491" s="3236"/>
    </row>
    <row r="1492" spans="3:6" x14ac:dyDescent="0.2">
      <c r="C1492" s="68"/>
      <c r="D1492" s="68"/>
      <c r="E1492" s="68"/>
      <c r="F1492" s="3236"/>
    </row>
    <row r="1493" spans="3:6" x14ac:dyDescent="0.2">
      <c r="C1493" s="68"/>
      <c r="D1493" s="68"/>
      <c r="E1493" s="68"/>
      <c r="F1493" s="3236"/>
    </row>
    <row r="1494" spans="3:6" x14ac:dyDescent="0.2">
      <c r="C1494" s="68"/>
      <c r="D1494" s="68"/>
      <c r="E1494" s="68"/>
      <c r="F1494" s="3236"/>
    </row>
    <row r="1495" spans="3:6" x14ac:dyDescent="0.2">
      <c r="C1495" s="68"/>
      <c r="D1495" s="68"/>
      <c r="E1495" s="68"/>
      <c r="F1495" s="3236"/>
    </row>
    <row r="1496" spans="3:6" x14ac:dyDescent="0.2">
      <c r="C1496" s="68"/>
      <c r="D1496" s="68"/>
      <c r="E1496" s="68"/>
      <c r="F1496" s="3236"/>
    </row>
    <row r="1497" spans="3:6" x14ac:dyDescent="0.2">
      <c r="C1497" s="68"/>
      <c r="D1497" s="68"/>
      <c r="E1497" s="68"/>
      <c r="F1497" s="3236"/>
    </row>
    <row r="1498" spans="3:6" x14ac:dyDescent="0.2">
      <c r="C1498" s="68"/>
      <c r="D1498" s="68"/>
      <c r="E1498" s="68"/>
      <c r="F1498" s="3236"/>
    </row>
    <row r="1499" spans="3:6" x14ac:dyDescent="0.2">
      <c r="C1499" s="68"/>
      <c r="D1499" s="68"/>
      <c r="E1499" s="68"/>
      <c r="F1499" s="3236"/>
    </row>
    <row r="1500" spans="3:6" x14ac:dyDescent="0.2">
      <c r="C1500" s="68"/>
      <c r="D1500" s="68"/>
      <c r="E1500" s="68"/>
      <c r="F1500" s="3236"/>
    </row>
    <row r="1501" spans="3:6" x14ac:dyDescent="0.2">
      <c r="C1501" s="68"/>
      <c r="D1501" s="68"/>
      <c r="E1501" s="68"/>
      <c r="F1501" s="3236"/>
    </row>
    <row r="1502" spans="3:6" x14ac:dyDescent="0.2">
      <c r="C1502" s="68"/>
      <c r="D1502" s="68"/>
      <c r="E1502" s="68"/>
      <c r="F1502" s="3236"/>
    </row>
    <row r="1503" spans="3:6" x14ac:dyDescent="0.2">
      <c r="C1503" s="68"/>
      <c r="D1503" s="68"/>
      <c r="E1503" s="68"/>
      <c r="F1503" s="3236"/>
    </row>
    <row r="1504" spans="3:6" x14ac:dyDescent="0.2">
      <c r="C1504" s="68"/>
      <c r="D1504" s="68"/>
      <c r="E1504" s="68"/>
      <c r="F1504" s="3236"/>
    </row>
    <row r="1505" spans="3:6" x14ac:dyDescent="0.2">
      <c r="C1505" s="68"/>
      <c r="D1505" s="68"/>
      <c r="E1505" s="68"/>
      <c r="F1505" s="3236"/>
    </row>
    <row r="1506" spans="3:6" x14ac:dyDescent="0.2">
      <c r="C1506" s="68"/>
      <c r="D1506" s="68"/>
      <c r="E1506" s="68"/>
      <c r="F1506" s="3236"/>
    </row>
    <row r="1507" spans="3:6" x14ac:dyDescent="0.2">
      <c r="C1507" s="68"/>
      <c r="D1507" s="68"/>
      <c r="E1507" s="68"/>
      <c r="F1507" s="3236"/>
    </row>
    <row r="1508" spans="3:6" x14ac:dyDescent="0.2">
      <c r="C1508" s="68"/>
      <c r="D1508" s="68"/>
      <c r="E1508" s="68"/>
      <c r="F1508" s="3236"/>
    </row>
    <row r="1509" spans="3:6" x14ac:dyDescent="0.2">
      <c r="C1509" s="68"/>
      <c r="D1509" s="68"/>
      <c r="E1509" s="68"/>
      <c r="F1509" s="3236"/>
    </row>
    <row r="1510" spans="3:6" x14ac:dyDescent="0.2">
      <c r="C1510" s="68"/>
      <c r="D1510" s="68"/>
      <c r="E1510" s="68"/>
      <c r="F1510" s="3236"/>
    </row>
    <row r="1511" spans="3:6" x14ac:dyDescent="0.2">
      <c r="C1511" s="68"/>
      <c r="D1511" s="68"/>
      <c r="E1511" s="68"/>
      <c r="F1511" s="3236"/>
    </row>
    <row r="1512" spans="3:6" x14ac:dyDescent="0.2">
      <c r="C1512" s="68"/>
      <c r="D1512" s="68"/>
      <c r="E1512" s="68"/>
      <c r="F1512" s="3236"/>
    </row>
    <row r="1513" spans="3:6" x14ac:dyDescent="0.2">
      <c r="C1513" s="68"/>
      <c r="D1513" s="68"/>
      <c r="E1513" s="68"/>
      <c r="F1513" s="3236"/>
    </row>
    <row r="1514" spans="3:6" x14ac:dyDescent="0.2">
      <c r="C1514" s="68"/>
      <c r="D1514" s="68"/>
      <c r="E1514" s="68"/>
      <c r="F1514" s="3236"/>
    </row>
    <row r="1515" spans="3:6" x14ac:dyDescent="0.2">
      <c r="C1515" s="68"/>
      <c r="D1515" s="68"/>
      <c r="E1515" s="68"/>
      <c r="F1515" s="3236"/>
    </row>
    <row r="1516" spans="3:6" x14ac:dyDescent="0.2">
      <c r="C1516" s="68"/>
      <c r="D1516" s="68"/>
      <c r="E1516" s="68"/>
      <c r="F1516" s="3236"/>
    </row>
    <row r="1517" spans="3:6" x14ac:dyDescent="0.2">
      <c r="C1517" s="68"/>
      <c r="D1517" s="68"/>
      <c r="E1517" s="68"/>
      <c r="F1517" s="3236"/>
    </row>
    <row r="1518" spans="3:6" x14ac:dyDescent="0.2">
      <c r="C1518" s="68"/>
      <c r="D1518" s="68"/>
      <c r="E1518" s="68"/>
      <c r="F1518" s="3236"/>
    </row>
    <row r="1519" spans="3:6" x14ac:dyDescent="0.2">
      <c r="C1519" s="68"/>
      <c r="D1519" s="68"/>
      <c r="E1519" s="68"/>
      <c r="F1519" s="3236"/>
    </row>
    <row r="1520" spans="3:6" x14ac:dyDescent="0.2">
      <c r="C1520" s="68"/>
      <c r="D1520" s="68"/>
      <c r="E1520" s="68"/>
      <c r="F1520" s="3236"/>
    </row>
    <row r="1521" spans="3:6" x14ac:dyDescent="0.2">
      <c r="C1521" s="68"/>
      <c r="D1521" s="68"/>
      <c r="E1521" s="68"/>
      <c r="F1521" s="3236"/>
    </row>
    <row r="1522" spans="3:6" x14ac:dyDescent="0.2">
      <c r="C1522" s="68"/>
      <c r="D1522" s="68"/>
      <c r="E1522" s="68"/>
      <c r="F1522" s="3236"/>
    </row>
    <row r="1523" spans="3:6" x14ac:dyDescent="0.2">
      <c r="C1523" s="68"/>
      <c r="D1523" s="68"/>
      <c r="E1523" s="68"/>
      <c r="F1523" s="3236"/>
    </row>
    <row r="1524" spans="3:6" x14ac:dyDescent="0.2">
      <c r="C1524" s="68"/>
      <c r="D1524" s="68"/>
      <c r="E1524" s="68"/>
      <c r="F1524" s="3236"/>
    </row>
    <row r="1525" spans="3:6" x14ac:dyDescent="0.2">
      <c r="C1525" s="68"/>
      <c r="D1525" s="68"/>
      <c r="E1525" s="68"/>
      <c r="F1525" s="3236"/>
    </row>
    <row r="1526" spans="3:6" x14ac:dyDescent="0.2">
      <c r="C1526" s="68"/>
      <c r="D1526" s="68"/>
      <c r="E1526" s="68"/>
      <c r="F1526" s="3236"/>
    </row>
    <row r="1527" spans="3:6" x14ac:dyDescent="0.2">
      <c r="C1527" s="68"/>
      <c r="D1527" s="68"/>
      <c r="E1527" s="68"/>
      <c r="F1527" s="3236"/>
    </row>
    <row r="1528" spans="3:6" x14ac:dyDescent="0.2">
      <c r="C1528" s="68"/>
      <c r="D1528" s="68"/>
      <c r="E1528" s="68"/>
      <c r="F1528" s="3236"/>
    </row>
    <row r="1529" spans="3:6" x14ac:dyDescent="0.2">
      <c r="C1529" s="68"/>
      <c r="D1529" s="68"/>
      <c r="E1529" s="68"/>
      <c r="F1529" s="3236"/>
    </row>
    <row r="1530" spans="3:6" x14ac:dyDescent="0.2">
      <c r="C1530" s="68"/>
      <c r="D1530" s="68"/>
      <c r="E1530" s="68"/>
      <c r="F1530" s="3236"/>
    </row>
    <row r="1531" spans="3:6" x14ac:dyDescent="0.2">
      <c r="C1531" s="68"/>
      <c r="D1531" s="68"/>
      <c r="E1531" s="68"/>
      <c r="F1531" s="3236"/>
    </row>
    <row r="1532" spans="3:6" x14ac:dyDescent="0.2">
      <c r="C1532" s="68"/>
      <c r="D1532" s="68"/>
      <c r="E1532" s="68"/>
      <c r="F1532" s="3236"/>
    </row>
    <row r="1533" spans="3:6" x14ac:dyDescent="0.2">
      <c r="C1533" s="68"/>
      <c r="D1533" s="68"/>
      <c r="E1533" s="68"/>
      <c r="F1533" s="3236"/>
    </row>
    <row r="1534" spans="3:6" x14ac:dyDescent="0.2">
      <c r="C1534" s="68"/>
      <c r="D1534" s="68"/>
      <c r="E1534" s="68"/>
      <c r="F1534" s="3236"/>
    </row>
    <row r="1535" spans="3:6" x14ac:dyDescent="0.2">
      <c r="C1535" s="68"/>
      <c r="D1535" s="68"/>
      <c r="E1535" s="68"/>
      <c r="F1535" s="3236"/>
    </row>
    <row r="1536" spans="3:6" x14ac:dyDescent="0.2">
      <c r="C1536" s="68"/>
      <c r="D1536" s="68"/>
      <c r="E1536" s="68"/>
      <c r="F1536" s="3236"/>
    </row>
    <row r="1537" spans="3:6" x14ac:dyDescent="0.2">
      <c r="C1537" s="68"/>
      <c r="D1537" s="68"/>
      <c r="E1537" s="68"/>
      <c r="F1537" s="3236"/>
    </row>
    <row r="1538" spans="3:6" x14ac:dyDescent="0.2">
      <c r="C1538" s="68"/>
      <c r="D1538" s="68"/>
      <c r="E1538" s="68"/>
      <c r="F1538" s="3236"/>
    </row>
    <row r="1539" spans="3:6" x14ac:dyDescent="0.2">
      <c r="C1539" s="68"/>
      <c r="D1539" s="68"/>
      <c r="E1539" s="68"/>
      <c r="F1539" s="3236"/>
    </row>
    <row r="1540" spans="3:6" x14ac:dyDescent="0.2">
      <c r="C1540" s="68"/>
      <c r="D1540" s="68"/>
      <c r="E1540" s="68"/>
      <c r="F1540" s="3236"/>
    </row>
    <row r="1541" spans="3:6" x14ac:dyDescent="0.2">
      <c r="C1541" s="68"/>
      <c r="D1541" s="68"/>
      <c r="E1541" s="68"/>
      <c r="F1541" s="3236"/>
    </row>
    <row r="1542" spans="3:6" x14ac:dyDescent="0.2">
      <c r="C1542" s="68"/>
      <c r="D1542" s="68"/>
      <c r="E1542" s="68"/>
      <c r="F1542" s="3236"/>
    </row>
    <row r="1543" spans="3:6" x14ac:dyDescent="0.2">
      <c r="C1543" s="68"/>
      <c r="D1543" s="68"/>
      <c r="E1543" s="68"/>
      <c r="F1543" s="3236"/>
    </row>
    <row r="1544" spans="3:6" x14ac:dyDescent="0.2">
      <c r="C1544" s="68"/>
      <c r="D1544" s="68"/>
      <c r="E1544" s="68"/>
      <c r="F1544" s="3236"/>
    </row>
    <row r="1545" spans="3:6" x14ac:dyDescent="0.2">
      <c r="C1545" s="68"/>
      <c r="D1545" s="68"/>
      <c r="E1545" s="68"/>
      <c r="F1545" s="3236"/>
    </row>
    <row r="1546" spans="3:6" x14ac:dyDescent="0.2">
      <c r="C1546" s="68"/>
      <c r="D1546" s="68"/>
      <c r="E1546" s="68"/>
      <c r="F1546" s="3236"/>
    </row>
    <row r="1547" spans="3:6" x14ac:dyDescent="0.2">
      <c r="C1547" s="68"/>
      <c r="D1547" s="68"/>
      <c r="E1547" s="68"/>
      <c r="F1547" s="3236"/>
    </row>
    <row r="1548" spans="3:6" x14ac:dyDescent="0.2">
      <c r="C1548" s="68"/>
      <c r="D1548" s="68"/>
      <c r="E1548" s="68"/>
      <c r="F1548" s="3236"/>
    </row>
    <row r="1549" spans="3:6" x14ac:dyDescent="0.2">
      <c r="C1549" s="68"/>
      <c r="D1549" s="68"/>
      <c r="E1549" s="68"/>
      <c r="F1549" s="3236"/>
    </row>
    <row r="1550" spans="3:6" x14ac:dyDescent="0.2">
      <c r="C1550" s="68"/>
      <c r="D1550" s="68"/>
      <c r="E1550" s="68"/>
      <c r="F1550" s="3236"/>
    </row>
    <row r="1551" spans="3:6" x14ac:dyDescent="0.2">
      <c r="C1551" s="68"/>
      <c r="D1551" s="68"/>
      <c r="E1551" s="68"/>
      <c r="F1551" s="3236"/>
    </row>
    <row r="1552" spans="3:6" x14ac:dyDescent="0.2">
      <c r="C1552" s="68"/>
      <c r="D1552" s="68"/>
      <c r="E1552" s="68"/>
      <c r="F1552" s="3236"/>
    </row>
    <row r="1553" spans="3:6" x14ac:dyDescent="0.2">
      <c r="C1553" s="68"/>
      <c r="D1553" s="68"/>
      <c r="E1553" s="68"/>
      <c r="F1553" s="3236"/>
    </row>
    <row r="1554" spans="3:6" x14ac:dyDescent="0.2">
      <c r="C1554" s="68"/>
      <c r="D1554" s="68"/>
      <c r="E1554" s="68"/>
      <c r="F1554" s="3236"/>
    </row>
    <row r="1555" spans="3:6" x14ac:dyDescent="0.2">
      <c r="C1555" s="68"/>
      <c r="D1555" s="68"/>
      <c r="E1555" s="68"/>
      <c r="F1555" s="3236"/>
    </row>
    <row r="1556" spans="3:6" x14ac:dyDescent="0.2">
      <c r="C1556" s="68"/>
      <c r="D1556" s="68"/>
      <c r="E1556" s="68"/>
      <c r="F1556" s="3236"/>
    </row>
    <row r="1557" spans="3:6" x14ac:dyDescent="0.2">
      <c r="C1557" s="68"/>
      <c r="D1557" s="68"/>
      <c r="E1557" s="68"/>
      <c r="F1557" s="3236"/>
    </row>
    <row r="1558" spans="3:6" x14ac:dyDescent="0.2">
      <c r="C1558" s="68"/>
      <c r="D1558" s="68"/>
      <c r="E1558" s="68"/>
      <c r="F1558" s="3236"/>
    </row>
    <row r="1559" spans="3:6" x14ac:dyDescent="0.2">
      <c r="C1559" s="68"/>
      <c r="D1559" s="68"/>
      <c r="E1559" s="68"/>
      <c r="F1559" s="3236"/>
    </row>
    <row r="1560" spans="3:6" x14ac:dyDescent="0.2">
      <c r="C1560" s="68"/>
      <c r="D1560" s="68"/>
      <c r="E1560" s="68"/>
      <c r="F1560" s="3236"/>
    </row>
    <row r="1561" spans="3:6" x14ac:dyDescent="0.2">
      <c r="C1561" s="68"/>
      <c r="D1561" s="68"/>
      <c r="E1561" s="68"/>
      <c r="F1561" s="3236"/>
    </row>
    <row r="1562" spans="3:6" x14ac:dyDescent="0.2">
      <c r="C1562" s="68"/>
      <c r="D1562" s="68"/>
      <c r="E1562" s="68"/>
      <c r="F1562" s="3236"/>
    </row>
    <row r="1563" spans="3:6" x14ac:dyDescent="0.2">
      <c r="C1563" s="68"/>
      <c r="D1563" s="68"/>
      <c r="E1563" s="68"/>
      <c r="F1563" s="3236"/>
    </row>
    <row r="1564" spans="3:6" x14ac:dyDescent="0.2">
      <c r="C1564" s="68"/>
      <c r="D1564" s="68"/>
      <c r="E1564" s="68"/>
      <c r="F1564" s="3236"/>
    </row>
    <row r="1565" spans="3:6" x14ac:dyDescent="0.2">
      <c r="C1565" s="68"/>
      <c r="D1565" s="68"/>
      <c r="E1565" s="68"/>
      <c r="F1565" s="3236"/>
    </row>
    <row r="1566" spans="3:6" x14ac:dyDescent="0.2">
      <c r="C1566" s="68"/>
      <c r="D1566" s="68"/>
      <c r="E1566" s="68"/>
      <c r="F1566" s="3236"/>
    </row>
    <row r="1567" spans="3:6" x14ac:dyDescent="0.2">
      <c r="C1567" s="68"/>
      <c r="D1567" s="68"/>
      <c r="E1567" s="68"/>
      <c r="F1567" s="3236"/>
    </row>
    <row r="1568" spans="3:6" x14ac:dyDescent="0.2">
      <c r="C1568" s="68"/>
      <c r="D1568" s="68"/>
      <c r="E1568" s="68"/>
      <c r="F1568" s="3236"/>
    </row>
    <row r="1569" spans="3:6" x14ac:dyDescent="0.2">
      <c r="C1569" s="68"/>
      <c r="D1569" s="68"/>
      <c r="E1569" s="68"/>
      <c r="F1569" s="3236"/>
    </row>
    <row r="1570" spans="3:6" x14ac:dyDescent="0.2">
      <c r="C1570" s="68"/>
      <c r="D1570" s="68"/>
      <c r="E1570" s="68"/>
      <c r="F1570" s="3236"/>
    </row>
    <row r="1571" spans="3:6" x14ac:dyDescent="0.2">
      <c r="C1571" s="68"/>
      <c r="D1571" s="68"/>
      <c r="E1571" s="68"/>
      <c r="F1571" s="3236"/>
    </row>
    <row r="1572" spans="3:6" x14ac:dyDescent="0.2">
      <c r="C1572" s="68"/>
      <c r="D1572" s="68"/>
      <c r="E1572" s="68"/>
      <c r="F1572" s="3236"/>
    </row>
    <row r="1573" spans="3:6" x14ac:dyDescent="0.2">
      <c r="C1573" s="68"/>
      <c r="D1573" s="68"/>
      <c r="E1573" s="68"/>
      <c r="F1573" s="3236"/>
    </row>
    <row r="1574" spans="3:6" x14ac:dyDescent="0.2">
      <c r="C1574" s="68"/>
      <c r="D1574" s="68"/>
      <c r="E1574" s="68"/>
      <c r="F1574" s="3236"/>
    </row>
    <row r="1575" spans="3:6" x14ac:dyDescent="0.2">
      <c r="C1575" s="68"/>
      <c r="D1575" s="68"/>
      <c r="E1575" s="68"/>
      <c r="F1575" s="3236"/>
    </row>
    <row r="1576" spans="3:6" x14ac:dyDescent="0.2">
      <c r="C1576" s="68"/>
      <c r="D1576" s="68"/>
      <c r="E1576" s="68"/>
      <c r="F1576" s="3236"/>
    </row>
    <row r="1577" spans="3:6" x14ac:dyDescent="0.2">
      <c r="C1577" s="68"/>
      <c r="D1577" s="68"/>
      <c r="E1577" s="68"/>
      <c r="F1577" s="3236"/>
    </row>
    <row r="1578" spans="3:6" x14ac:dyDescent="0.2">
      <c r="C1578" s="68"/>
      <c r="D1578" s="68"/>
      <c r="E1578" s="68"/>
      <c r="F1578" s="3236"/>
    </row>
    <row r="1579" spans="3:6" x14ac:dyDescent="0.2">
      <c r="C1579" s="68"/>
      <c r="D1579" s="68"/>
      <c r="E1579" s="68"/>
      <c r="F1579" s="3236"/>
    </row>
    <row r="1580" spans="3:6" x14ac:dyDescent="0.2">
      <c r="C1580" s="68"/>
      <c r="D1580" s="68"/>
      <c r="E1580" s="68"/>
      <c r="F1580" s="3236"/>
    </row>
    <row r="1581" spans="3:6" x14ac:dyDescent="0.2">
      <c r="C1581" s="68"/>
      <c r="D1581" s="68"/>
      <c r="E1581" s="68"/>
      <c r="F1581" s="3236"/>
    </row>
    <row r="1582" spans="3:6" x14ac:dyDescent="0.2">
      <c r="C1582" s="68"/>
      <c r="D1582" s="68"/>
      <c r="E1582" s="68"/>
      <c r="F1582" s="3236"/>
    </row>
    <row r="1583" spans="3:6" x14ac:dyDescent="0.2">
      <c r="C1583" s="68"/>
      <c r="D1583" s="68"/>
      <c r="E1583" s="68"/>
      <c r="F1583" s="3236"/>
    </row>
    <row r="1584" spans="3:6" x14ac:dyDescent="0.2">
      <c r="C1584" s="68"/>
      <c r="D1584" s="68"/>
      <c r="E1584" s="68"/>
      <c r="F1584" s="3236"/>
    </row>
    <row r="1585" spans="3:6" x14ac:dyDescent="0.2">
      <c r="C1585" s="68"/>
      <c r="D1585" s="68"/>
      <c r="E1585" s="68"/>
      <c r="F1585" s="3236"/>
    </row>
    <row r="1586" spans="3:6" x14ac:dyDescent="0.2">
      <c r="C1586" s="68"/>
      <c r="D1586" s="68"/>
      <c r="E1586" s="68"/>
      <c r="F1586" s="3236"/>
    </row>
    <row r="1587" spans="3:6" x14ac:dyDescent="0.2">
      <c r="C1587" s="68"/>
      <c r="D1587" s="68"/>
      <c r="E1587" s="68"/>
      <c r="F1587" s="3236"/>
    </row>
    <row r="1588" spans="3:6" x14ac:dyDescent="0.2">
      <c r="C1588" s="68"/>
      <c r="D1588" s="68"/>
      <c r="E1588" s="68"/>
      <c r="F1588" s="3236"/>
    </row>
    <row r="1589" spans="3:6" x14ac:dyDescent="0.2">
      <c r="C1589" s="68"/>
      <c r="D1589" s="68"/>
      <c r="E1589" s="68"/>
      <c r="F1589" s="3236"/>
    </row>
    <row r="1590" spans="3:6" x14ac:dyDescent="0.2">
      <c r="C1590" s="68"/>
      <c r="D1590" s="68"/>
      <c r="E1590" s="68"/>
      <c r="F1590" s="3236"/>
    </row>
    <row r="1591" spans="3:6" x14ac:dyDescent="0.2">
      <c r="C1591" s="68"/>
      <c r="D1591" s="68"/>
      <c r="E1591" s="68"/>
      <c r="F1591" s="3236"/>
    </row>
    <row r="1592" spans="3:6" x14ac:dyDescent="0.2">
      <c r="C1592" s="68"/>
      <c r="D1592" s="68"/>
      <c r="E1592" s="68"/>
      <c r="F1592" s="3236"/>
    </row>
    <row r="1593" spans="3:6" x14ac:dyDescent="0.2">
      <c r="C1593" s="68"/>
      <c r="D1593" s="68"/>
      <c r="E1593" s="68"/>
      <c r="F1593" s="3236"/>
    </row>
    <row r="1594" spans="3:6" x14ac:dyDescent="0.2">
      <c r="C1594" s="68"/>
      <c r="D1594" s="68"/>
      <c r="E1594" s="68"/>
      <c r="F1594" s="3236"/>
    </row>
    <row r="1595" spans="3:6" x14ac:dyDescent="0.2">
      <c r="C1595" s="68"/>
      <c r="D1595" s="68"/>
      <c r="E1595" s="68"/>
      <c r="F1595" s="3236"/>
    </row>
    <row r="1596" spans="3:6" x14ac:dyDescent="0.2">
      <c r="C1596" s="68"/>
      <c r="D1596" s="68"/>
      <c r="E1596" s="68"/>
      <c r="F1596" s="3236"/>
    </row>
    <row r="1597" spans="3:6" x14ac:dyDescent="0.2">
      <c r="C1597" s="68"/>
      <c r="D1597" s="68"/>
      <c r="E1597" s="68"/>
      <c r="F1597" s="3236"/>
    </row>
    <row r="1598" spans="3:6" x14ac:dyDescent="0.2">
      <c r="C1598" s="68"/>
      <c r="D1598" s="68"/>
      <c r="E1598" s="68"/>
      <c r="F1598" s="3236"/>
    </row>
    <row r="1599" spans="3:6" x14ac:dyDescent="0.2">
      <c r="C1599" s="68"/>
      <c r="D1599" s="68"/>
      <c r="E1599" s="68"/>
      <c r="F1599" s="3236"/>
    </row>
    <row r="1600" spans="3:6" x14ac:dyDescent="0.2">
      <c r="C1600" s="68"/>
      <c r="D1600" s="68"/>
      <c r="E1600" s="68"/>
      <c r="F1600" s="3236"/>
    </row>
    <row r="1601" spans="3:6" x14ac:dyDescent="0.2">
      <c r="C1601" s="68"/>
      <c r="D1601" s="68"/>
      <c r="E1601" s="68"/>
      <c r="F1601" s="3236"/>
    </row>
    <row r="1602" spans="3:6" x14ac:dyDescent="0.2">
      <c r="C1602" s="68"/>
      <c r="D1602" s="68"/>
      <c r="E1602" s="68"/>
      <c r="F1602" s="3236"/>
    </row>
    <row r="1603" spans="3:6" x14ac:dyDescent="0.2">
      <c r="C1603" s="68"/>
      <c r="D1603" s="68"/>
      <c r="E1603" s="68"/>
      <c r="F1603" s="3236"/>
    </row>
    <row r="1604" spans="3:6" x14ac:dyDescent="0.2">
      <c r="C1604" s="68"/>
      <c r="D1604" s="68"/>
      <c r="E1604" s="68"/>
      <c r="F1604" s="3236"/>
    </row>
    <row r="1605" spans="3:6" x14ac:dyDescent="0.2">
      <c r="C1605" s="68"/>
      <c r="D1605" s="68"/>
      <c r="E1605" s="68"/>
      <c r="F1605" s="3236"/>
    </row>
    <row r="1606" spans="3:6" x14ac:dyDescent="0.2">
      <c r="C1606" s="68"/>
      <c r="D1606" s="68"/>
      <c r="E1606" s="68"/>
      <c r="F1606" s="3236"/>
    </row>
    <row r="1607" spans="3:6" x14ac:dyDescent="0.2">
      <c r="C1607" s="68"/>
      <c r="D1607" s="68"/>
      <c r="E1607" s="68"/>
      <c r="F1607" s="3236"/>
    </row>
    <row r="1608" spans="3:6" x14ac:dyDescent="0.2">
      <c r="C1608" s="68"/>
      <c r="D1608" s="68"/>
      <c r="E1608" s="68"/>
      <c r="F1608" s="3236"/>
    </row>
    <row r="1609" spans="3:6" x14ac:dyDescent="0.2">
      <c r="C1609" s="68"/>
      <c r="D1609" s="68"/>
      <c r="E1609" s="68"/>
      <c r="F1609" s="3236"/>
    </row>
    <row r="1610" spans="3:6" x14ac:dyDescent="0.2">
      <c r="C1610" s="68"/>
      <c r="D1610" s="68"/>
      <c r="E1610" s="68"/>
      <c r="F1610" s="3236"/>
    </row>
    <row r="1611" spans="3:6" x14ac:dyDescent="0.2">
      <c r="C1611" s="68"/>
      <c r="D1611" s="68"/>
      <c r="E1611" s="68"/>
      <c r="F1611" s="3236"/>
    </row>
    <row r="1612" spans="3:6" x14ac:dyDescent="0.2">
      <c r="C1612" s="68"/>
      <c r="D1612" s="68"/>
      <c r="E1612" s="68"/>
      <c r="F1612" s="3236"/>
    </row>
    <row r="1613" spans="3:6" x14ac:dyDescent="0.2">
      <c r="C1613" s="68"/>
      <c r="D1613" s="68"/>
      <c r="E1613" s="68"/>
      <c r="F1613" s="3236"/>
    </row>
    <row r="1614" spans="3:6" x14ac:dyDescent="0.2">
      <c r="C1614" s="68"/>
      <c r="D1614" s="68"/>
      <c r="E1614" s="68"/>
      <c r="F1614" s="3236"/>
    </row>
    <row r="1615" spans="3:6" x14ac:dyDescent="0.2">
      <c r="C1615" s="68"/>
      <c r="D1615" s="68"/>
      <c r="E1615" s="68"/>
      <c r="F1615" s="3236"/>
    </row>
    <row r="1616" spans="3:6" x14ac:dyDescent="0.2">
      <c r="C1616" s="68"/>
      <c r="D1616" s="68"/>
      <c r="E1616" s="68"/>
      <c r="F1616" s="3236"/>
    </row>
    <row r="1617" spans="3:6" x14ac:dyDescent="0.2">
      <c r="C1617" s="68"/>
      <c r="D1617" s="68"/>
      <c r="E1617" s="68"/>
      <c r="F1617" s="3236"/>
    </row>
    <row r="1618" spans="3:6" x14ac:dyDescent="0.2">
      <c r="C1618" s="68"/>
      <c r="D1618" s="68"/>
      <c r="E1618" s="68"/>
      <c r="F1618" s="3236"/>
    </row>
    <row r="1619" spans="3:6" x14ac:dyDescent="0.2">
      <c r="C1619" s="68"/>
      <c r="D1619" s="68"/>
      <c r="E1619" s="68"/>
      <c r="F1619" s="3236"/>
    </row>
    <row r="1620" spans="3:6" x14ac:dyDescent="0.2">
      <c r="C1620" s="68"/>
      <c r="D1620" s="68"/>
      <c r="E1620" s="68"/>
      <c r="F1620" s="3236"/>
    </row>
    <row r="1621" spans="3:6" x14ac:dyDescent="0.2">
      <c r="C1621" s="68"/>
      <c r="D1621" s="68"/>
      <c r="E1621" s="68"/>
      <c r="F1621" s="3236"/>
    </row>
    <row r="1622" spans="3:6" x14ac:dyDescent="0.2">
      <c r="C1622" s="68"/>
      <c r="D1622" s="68"/>
      <c r="E1622" s="68"/>
      <c r="F1622" s="3236"/>
    </row>
    <row r="1623" spans="3:6" x14ac:dyDescent="0.2">
      <c r="C1623" s="68"/>
      <c r="D1623" s="68"/>
      <c r="E1623" s="68"/>
      <c r="F1623" s="3236"/>
    </row>
    <row r="1624" spans="3:6" x14ac:dyDescent="0.2">
      <c r="C1624" s="68"/>
      <c r="D1624" s="68"/>
      <c r="E1624" s="68"/>
      <c r="F1624" s="3236"/>
    </row>
    <row r="1625" spans="3:6" x14ac:dyDescent="0.2">
      <c r="C1625" s="68"/>
      <c r="D1625" s="68"/>
      <c r="E1625" s="68"/>
      <c r="F1625" s="3236"/>
    </row>
    <row r="1626" spans="3:6" x14ac:dyDescent="0.2">
      <c r="C1626" s="68"/>
      <c r="D1626" s="68"/>
      <c r="E1626" s="68"/>
      <c r="F1626" s="3236"/>
    </row>
    <row r="1627" spans="3:6" x14ac:dyDescent="0.2">
      <c r="C1627" s="68"/>
      <c r="D1627" s="68"/>
      <c r="E1627" s="68"/>
      <c r="F1627" s="3236"/>
    </row>
    <row r="1628" spans="3:6" x14ac:dyDescent="0.2">
      <c r="C1628" s="68"/>
      <c r="D1628" s="68"/>
      <c r="E1628" s="68"/>
      <c r="F1628" s="3236"/>
    </row>
    <row r="1629" spans="3:6" x14ac:dyDescent="0.2">
      <c r="C1629" s="68"/>
      <c r="D1629" s="68"/>
      <c r="E1629" s="68"/>
      <c r="F1629" s="3236"/>
    </row>
    <row r="1630" spans="3:6" x14ac:dyDescent="0.2">
      <c r="C1630" s="68"/>
      <c r="D1630" s="68"/>
      <c r="E1630" s="68"/>
      <c r="F1630" s="3236"/>
    </row>
    <row r="1631" spans="3:6" x14ac:dyDescent="0.2">
      <c r="C1631" s="68"/>
      <c r="D1631" s="68"/>
      <c r="E1631" s="68"/>
      <c r="F1631" s="3236"/>
    </row>
    <row r="1632" spans="3:6" x14ac:dyDescent="0.2">
      <c r="C1632" s="68"/>
      <c r="D1632" s="68"/>
      <c r="E1632" s="68"/>
      <c r="F1632" s="3236"/>
    </row>
    <row r="1633" spans="3:6" x14ac:dyDescent="0.2">
      <c r="C1633" s="68"/>
      <c r="D1633" s="68"/>
      <c r="E1633" s="68"/>
      <c r="F1633" s="3236"/>
    </row>
    <row r="1634" spans="3:6" x14ac:dyDescent="0.2">
      <c r="C1634" s="68"/>
      <c r="D1634" s="68"/>
      <c r="E1634" s="68"/>
      <c r="F1634" s="3236"/>
    </row>
    <row r="1635" spans="3:6" x14ac:dyDescent="0.2">
      <c r="C1635" s="68"/>
      <c r="D1635" s="68"/>
      <c r="E1635" s="68"/>
      <c r="F1635" s="3236"/>
    </row>
    <row r="1636" spans="3:6" x14ac:dyDescent="0.2">
      <c r="C1636" s="68"/>
      <c r="D1636" s="68"/>
      <c r="E1636" s="68"/>
      <c r="F1636" s="3236"/>
    </row>
    <row r="1637" spans="3:6" x14ac:dyDescent="0.2">
      <c r="C1637" s="68"/>
      <c r="D1637" s="68"/>
      <c r="E1637" s="68"/>
      <c r="F1637" s="3236"/>
    </row>
    <row r="1638" spans="3:6" x14ac:dyDescent="0.2">
      <c r="C1638" s="68"/>
      <c r="D1638" s="68"/>
      <c r="E1638" s="68"/>
      <c r="F1638" s="3236"/>
    </row>
    <row r="1639" spans="3:6" x14ac:dyDescent="0.2">
      <c r="C1639" s="68"/>
      <c r="D1639" s="68"/>
      <c r="E1639" s="68"/>
      <c r="F1639" s="3236"/>
    </row>
    <row r="1640" spans="3:6" x14ac:dyDescent="0.2">
      <c r="C1640" s="68"/>
      <c r="D1640" s="68"/>
      <c r="E1640" s="68"/>
      <c r="F1640" s="3236"/>
    </row>
    <row r="1641" spans="3:6" x14ac:dyDescent="0.2">
      <c r="C1641" s="68"/>
      <c r="D1641" s="68"/>
      <c r="E1641" s="68"/>
      <c r="F1641" s="3236"/>
    </row>
    <row r="1642" spans="3:6" x14ac:dyDescent="0.2">
      <c r="C1642" s="68"/>
      <c r="D1642" s="68"/>
      <c r="E1642" s="68"/>
      <c r="F1642" s="3236"/>
    </row>
    <row r="1643" spans="3:6" x14ac:dyDescent="0.2">
      <c r="C1643" s="68"/>
      <c r="D1643" s="68"/>
      <c r="E1643" s="68"/>
      <c r="F1643" s="3236"/>
    </row>
    <row r="1644" spans="3:6" x14ac:dyDescent="0.2">
      <c r="C1644" s="68"/>
      <c r="D1644" s="68"/>
      <c r="E1644" s="68"/>
      <c r="F1644" s="3236"/>
    </row>
    <row r="1645" spans="3:6" x14ac:dyDescent="0.2">
      <c r="C1645" s="68"/>
      <c r="D1645" s="68"/>
      <c r="E1645" s="68"/>
      <c r="F1645" s="3236"/>
    </row>
    <row r="1646" spans="3:6" x14ac:dyDescent="0.2">
      <c r="C1646" s="68"/>
      <c r="D1646" s="68"/>
      <c r="E1646" s="68"/>
      <c r="F1646" s="3236"/>
    </row>
    <row r="1647" spans="3:6" x14ac:dyDescent="0.2">
      <c r="C1647" s="68"/>
      <c r="D1647" s="68"/>
      <c r="E1647" s="68"/>
      <c r="F1647" s="3236"/>
    </row>
    <row r="1648" spans="3:6" x14ac:dyDescent="0.2">
      <c r="C1648" s="68"/>
      <c r="D1648" s="68"/>
      <c r="E1648" s="68"/>
      <c r="F1648" s="3236"/>
    </row>
    <row r="1649" spans="3:6" x14ac:dyDescent="0.2">
      <c r="C1649" s="68"/>
      <c r="D1649" s="68"/>
      <c r="E1649" s="68"/>
      <c r="F1649" s="3236"/>
    </row>
    <row r="1650" spans="3:6" x14ac:dyDescent="0.2">
      <c r="C1650" s="68"/>
      <c r="D1650" s="68"/>
      <c r="E1650" s="68"/>
      <c r="F1650" s="3236"/>
    </row>
    <row r="1651" spans="3:6" x14ac:dyDescent="0.2">
      <c r="C1651" s="68"/>
      <c r="D1651" s="68"/>
      <c r="E1651" s="68"/>
      <c r="F1651" s="3236"/>
    </row>
    <row r="1652" spans="3:6" x14ac:dyDescent="0.2">
      <c r="C1652" s="68"/>
      <c r="D1652" s="68"/>
      <c r="E1652" s="68"/>
      <c r="F1652" s="3236"/>
    </row>
    <row r="1653" spans="3:6" x14ac:dyDescent="0.2">
      <c r="C1653" s="68"/>
      <c r="D1653" s="68"/>
      <c r="E1653" s="68"/>
      <c r="F1653" s="3236"/>
    </row>
    <row r="1654" spans="3:6" x14ac:dyDescent="0.2">
      <c r="C1654" s="68"/>
      <c r="D1654" s="68"/>
      <c r="E1654" s="68"/>
      <c r="F1654" s="3236"/>
    </row>
    <row r="1655" spans="3:6" x14ac:dyDescent="0.2">
      <c r="C1655" s="68"/>
      <c r="D1655" s="68"/>
      <c r="E1655" s="68"/>
      <c r="F1655" s="3236"/>
    </row>
    <row r="1656" spans="3:6" x14ac:dyDescent="0.2">
      <c r="C1656" s="68"/>
      <c r="D1656" s="68"/>
      <c r="E1656" s="68"/>
      <c r="F1656" s="3236"/>
    </row>
    <row r="1657" spans="3:6" x14ac:dyDescent="0.2">
      <c r="C1657" s="68"/>
      <c r="D1657" s="68"/>
      <c r="E1657" s="68"/>
      <c r="F1657" s="3236"/>
    </row>
    <row r="1658" spans="3:6" x14ac:dyDescent="0.2">
      <c r="C1658" s="68"/>
      <c r="D1658" s="68"/>
      <c r="E1658" s="68"/>
      <c r="F1658" s="3236"/>
    </row>
    <row r="1659" spans="3:6" x14ac:dyDescent="0.2">
      <c r="C1659" s="68"/>
      <c r="D1659" s="68"/>
      <c r="E1659" s="68"/>
      <c r="F1659" s="3236"/>
    </row>
    <row r="1660" spans="3:6" x14ac:dyDescent="0.2">
      <c r="C1660" s="68"/>
      <c r="D1660" s="68"/>
      <c r="E1660" s="68"/>
      <c r="F1660" s="3236"/>
    </row>
    <row r="1661" spans="3:6" x14ac:dyDescent="0.2">
      <c r="C1661" s="68"/>
      <c r="D1661" s="68"/>
      <c r="E1661" s="68"/>
      <c r="F1661" s="3236"/>
    </row>
    <row r="1662" spans="3:6" x14ac:dyDescent="0.2">
      <c r="C1662" s="68"/>
      <c r="D1662" s="68"/>
      <c r="E1662" s="68"/>
      <c r="F1662" s="3236"/>
    </row>
    <row r="1663" spans="3:6" x14ac:dyDescent="0.2">
      <c r="C1663" s="68"/>
      <c r="D1663" s="68"/>
      <c r="E1663" s="68"/>
      <c r="F1663" s="3236"/>
    </row>
    <row r="1664" spans="3:6" x14ac:dyDescent="0.2">
      <c r="C1664" s="68"/>
      <c r="D1664" s="68"/>
      <c r="E1664" s="68"/>
      <c r="F1664" s="3236"/>
    </row>
    <row r="1665" spans="3:6" x14ac:dyDescent="0.2">
      <c r="C1665" s="68"/>
      <c r="D1665" s="68"/>
      <c r="E1665" s="68"/>
      <c r="F1665" s="3236"/>
    </row>
    <row r="1666" spans="3:6" x14ac:dyDescent="0.2">
      <c r="C1666" s="68"/>
      <c r="D1666" s="68"/>
      <c r="E1666" s="68"/>
      <c r="F1666" s="3236"/>
    </row>
    <row r="1667" spans="3:6" x14ac:dyDescent="0.2">
      <c r="C1667" s="68"/>
      <c r="D1667" s="68"/>
      <c r="E1667" s="68"/>
      <c r="F1667" s="3236"/>
    </row>
    <row r="1668" spans="3:6" x14ac:dyDescent="0.2">
      <c r="C1668" s="68"/>
      <c r="D1668" s="68"/>
      <c r="E1668" s="68"/>
      <c r="F1668" s="3236"/>
    </row>
    <row r="1669" spans="3:6" x14ac:dyDescent="0.2">
      <c r="C1669" s="68"/>
      <c r="D1669" s="68"/>
      <c r="E1669" s="68"/>
      <c r="F1669" s="3236"/>
    </row>
    <row r="1670" spans="3:6" x14ac:dyDescent="0.2">
      <c r="C1670" s="68"/>
      <c r="D1670" s="68"/>
      <c r="E1670" s="68"/>
      <c r="F1670" s="3236"/>
    </row>
    <row r="1671" spans="3:6" x14ac:dyDescent="0.2">
      <c r="C1671" s="68"/>
      <c r="D1671" s="68"/>
      <c r="E1671" s="68"/>
      <c r="F1671" s="3236"/>
    </row>
    <row r="1672" spans="3:6" x14ac:dyDescent="0.2">
      <c r="C1672" s="68"/>
      <c r="D1672" s="68"/>
      <c r="E1672" s="68"/>
      <c r="F1672" s="3236"/>
    </row>
    <row r="1673" spans="3:6" x14ac:dyDescent="0.2">
      <c r="C1673" s="68"/>
      <c r="D1673" s="68"/>
      <c r="E1673" s="68"/>
      <c r="F1673" s="3236"/>
    </row>
    <row r="1674" spans="3:6" x14ac:dyDescent="0.2">
      <c r="C1674" s="68"/>
      <c r="D1674" s="68"/>
      <c r="E1674" s="68"/>
      <c r="F1674" s="3236"/>
    </row>
    <row r="1675" spans="3:6" x14ac:dyDescent="0.2">
      <c r="C1675" s="68"/>
      <c r="D1675" s="68"/>
      <c r="E1675" s="68"/>
      <c r="F1675" s="3236"/>
    </row>
    <row r="1676" spans="3:6" x14ac:dyDescent="0.2">
      <c r="C1676" s="68"/>
      <c r="D1676" s="68"/>
      <c r="E1676" s="68"/>
      <c r="F1676" s="3236"/>
    </row>
    <row r="1677" spans="3:6" x14ac:dyDescent="0.2">
      <c r="C1677" s="68"/>
      <c r="D1677" s="68"/>
      <c r="E1677" s="68"/>
      <c r="F1677" s="3236"/>
    </row>
    <row r="1678" spans="3:6" x14ac:dyDescent="0.2">
      <c r="C1678" s="68"/>
      <c r="D1678" s="68"/>
      <c r="E1678" s="68"/>
      <c r="F1678" s="3236"/>
    </row>
    <row r="1679" spans="3:6" x14ac:dyDescent="0.2">
      <c r="C1679" s="68"/>
      <c r="D1679" s="68"/>
      <c r="E1679" s="68"/>
      <c r="F1679" s="3236"/>
    </row>
    <row r="1680" spans="3:6" x14ac:dyDescent="0.2">
      <c r="C1680" s="68"/>
      <c r="D1680" s="68"/>
      <c r="E1680" s="68"/>
      <c r="F1680" s="3236"/>
    </row>
    <row r="1681" spans="3:6" x14ac:dyDescent="0.2">
      <c r="C1681" s="68"/>
      <c r="D1681" s="68"/>
      <c r="E1681" s="68"/>
      <c r="F1681" s="3236"/>
    </row>
    <row r="1682" spans="3:6" x14ac:dyDescent="0.2">
      <c r="C1682" s="68"/>
      <c r="D1682" s="68"/>
      <c r="E1682" s="68"/>
      <c r="F1682" s="3236"/>
    </row>
    <row r="1683" spans="3:6" x14ac:dyDescent="0.2">
      <c r="C1683" s="68"/>
      <c r="D1683" s="68"/>
      <c r="E1683" s="68"/>
      <c r="F1683" s="3236"/>
    </row>
    <row r="1684" spans="3:6" x14ac:dyDescent="0.2">
      <c r="C1684" s="68"/>
      <c r="D1684" s="68"/>
      <c r="E1684" s="68"/>
      <c r="F1684" s="3236"/>
    </row>
    <row r="1685" spans="3:6" x14ac:dyDescent="0.2">
      <c r="C1685" s="68"/>
      <c r="D1685" s="68"/>
      <c r="E1685" s="68"/>
      <c r="F1685" s="3236"/>
    </row>
    <row r="1686" spans="3:6" x14ac:dyDescent="0.2">
      <c r="C1686" s="68"/>
      <c r="D1686" s="68"/>
      <c r="E1686" s="68"/>
      <c r="F1686" s="3236"/>
    </row>
    <row r="1687" spans="3:6" x14ac:dyDescent="0.2">
      <c r="C1687" s="68"/>
      <c r="D1687" s="68"/>
      <c r="E1687" s="68"/>
      <c r="F1687" s="3236"/>
    </row>
    <row r="1688" spans="3:6" x14ac:dyDescent="0.2">
      <c r="C1688" s="68"/>
      <c r="D1688" s="68"/>
      <c r="E1688" s="68"/>
      <c r="F1688" s="3236"/>
    </row>
    <row r="1689" spans="3:6" x14ac:dyDescent="0.2">
      <c r="C1689" s="68"/>
      <c r="D1689" s="68"/>
      <c r="E1689" s="68"/>
      <c r="F1689" s="3236"/>
    </row>
    <row r="1690" spans="3:6" x14ac:dyDescent="0.2">
      <c r="C1690" s="68"/>
      <c r="D1690" s="68"/>
      <c r="E1690" s="68"/>
      <c r="F1690" s="3236"/>
    </row>
    <row r="1691" spans="3:6" x14ac:dyDescent="0.2">
      <c r="C1691" s="68"/>
      <c r="D1691" s="68"/>
      <c r="E1691" s="68"/>
      <c r="F1691" s="3236"/>
    </row>
    <row r="1692" spans="3:6" x14ac:dyDescent="0.2">
      <c r="C1692" s="68"/>
      <c r="D1692" s="68"/>
      <c r="E1692" s="68"/>
      <c r="F1692" s="3236"/>
    </row>
    <row r="1693" spans="3:6" x14ac:dyDescent="0.2">
      <c r="C1693" s="68"/>
      <c r="D1693" s="68"/>
      <c r="E1693" s="68"/>
      <c r="F1693" s="3236"/>
    </row>
    <row r="1694" spans="3:6" x14ac:dyDescent="0.2">
      <c r="C1694" s="68"/>
      <c r="D1694" s="68"/>
      <c r="E1694" s="68"/>
      <c r="F1694" s="3236"/>
    </row>
    <row r="1695" spans="3:6" x14ac:dyDescent="0.2">
      <c r="C1695" s="68"/>
      <c r="D1695" s="68"/>
      <c r="E1695" s="68"/>
      <c r="F1695" s="3236"/>
    </row>
    <row r="1696" spans="3:6" x14ac:dyDescent="0.2">
      <c r="C1696" s="68"/>
      <c r="D1696" s="68"/>
      <c r="E1696" s="68"/>
      <c r="F1696" s="3236"/>
    </row>
    <row r="1697" spans="3:6" x14ac:dyDescent="0.2">
      <c r="C1697" s="68"/>
      <c r="D1697" s="68"/>
      <c r="E1697" s="68"/>
      <c r="F1697" s="3236"/>
    </row>
    <row r="1698" spans="3:6" x14ac:dyDescent="0.2">
      <c r="C1698" s="68"/>
      <c r="D1698" s="68"/>
      <c r="E1698" s="68"/>
      <c r="F1698" s="3236"/>
    </row>
    <row r="1699" spans="3:6" x14ac:dyDescent="0.2">
      <c r="C1699" s="68"/>
      <c r="D1699" s="68"/>
      <c r="E1699" s="68"/>
      <c r="F1699" s="3236"/>
    </row>
    <row r="1700" spans="3:6" x14ac:dyDescent="0.2">
      <c r="C1700" s="68"/>
      <c r="D1700" s="68"/>
      <c r="E1700" s="68"/>
      <c r="F1700" s="3236"/>
    </row>
    <row r="1701" spans="3:6" x14ac:dyDescent="0.2">
      <c r="C1701" s="68"/>
      <c r="D1701" s="68"/>
      <c r="E1701" s="68"/>
      <c r="F1701" s="3236"/>
    </row>
    <row r="1702" spans="3:6" x14ac:dyDescent="0.2">
      <c r="C1702" s="68"/>
      <c r="D1702" s="68"/>
      <c r="E1702" s="68"/>
      <c r="F1702" s="3236"/>
    </row>
    <row r="1703" spans="3:6" x14ac:dyDescent="0.2">
      <c r="C1703" s="68"/>
      <c r="D1703" s="68"/>
      <c r="E1703" s="68"/>
      <c r="F1703" s="3236"/>
    </row>
    <row r="1704" spans="3:6" x14ac:dyDescent="0.2">
      <c r="C1704" s="68"/>
      <c r="D1704" s="68"/>
      <c r="E1704" s="68"/>
      <c r="F1704" s="3236"/>
    </row>
    <row r="1705" spans="3:6" x14ac:dyDescent="0.2">
      <c r="C1705" s="68"/>
      <c r="D1705" s="68"/>
      <c r="E1705" s="68"/>
      <c r="F1705" s="3236"/>
    </row>
    <row r="1706" spans="3:6" x14ac:dyDescent="0.2">
      <c r="C1706" s="68"/>
      <c r="D1706" s="68"/>
      <c r="E1706" s="68"/>
      <c r="F1706" s="3236"/>
    </row>
    <row r="1707" spans="3:6" x14ac:dyDescent="0.2">
      <c r="C1707" s="68"/>
      <c r="D1707" s="68"/>
      <c r="E1707" s="68"/>
      <c r="F1707" s="3236"/>
    </row>
    <row r="1708" spans="3:6" x14ac:dyDescent="0.2">
      <c r="C1708" s="68"/>
      <c r="D1708" s="68"/>
      <c r="E1708" s="68"/>
      <c r="F1708" s="3236"/>
    </row>
    <row r="1709" spans="3:6" x14ac:dyDescent="0.2">
      <c r="C1709" s="68"/>
      <c r="D1709" s="68"/>
      <c r="E1709" s="68"/>
      <c r="F1709" s="3236"/>
    </row>
    <row r="1710" spans="3:6" x14ac:dyDescent="0.2">
      <c r="C1710" s="68"/>
      <c r="D1710" s="68"/>
      <c r="E1710" s="68"/>
      <c r="F1710" s="3236"/>
    </row>
    <row r="1711" spans="3:6" x14ac:dyDescent="0.2">
      <c r="C1711" s="68"/>
      <c r="D1711" s="68"/>
      <c r="E1711" s="68"/>
      <c r="F1711" s="3236"/>
    </row>
    <row r="1712" spans="3:6" x14ac:dyDescent="0.2">
      <c r="C1712" s="68"/>
      <c r="D1712" s="68"/>
      <c r="E1712" s="68"/>
      <c r="F1712" s="3236"/>
    </row>
    <row r="1713" spans="3:6" x14ac:dyDescent="0.2">
      <c r="C1713" s="68"/>
      <c r="D1713" s="68"/>
      <c r="E1713" s="68"/>
      <c r="F1713" s="3236"/>
    </row>
    <row r="1714" spans="3:6" x14ac:dyDescent="0.2">
      <c r="C1714" s="68"/>
      <c r="D1714" s="68"/>
      <c r="E1714" s="68"/>
      <c r="F1714" s="3236"/>
    </row>
    <row r="1715" spans="3:6" x14ac:dyDescent="0.2">
      <c r="C1715" s="68"/>
      <c r="D1715" s="68"/>
      <c r="E1715" s="68"/>
      <c r="F1715" s="3236"/>
    </row>
    <row r="1716" spans="3:6" x14ac:dyDescent="0.2">
      <c r="C1716" s="68"/>
      <c r="D1716" s="68"/>
      <c r="E1716" s="68"/>
      <c r="F1716" s="3236"/>
    </row>
    <row r="1717" spans="3:6" x14ac:dyDescent="0.2">
      <c r="C1717" s="68"/>
      <c r="D1717" s="68"/>
      <c r="E1717" s="68"/>
      <c r="F1717" s="3236"/>
    </row>
    <row r="1718" spans="3:6" x14ac:dyDescent="0.2">
      <c r="C1718" s="68"/>
      <c r="D1718" s="68"/>
      <c r="E1718" s="68"/>
      <c r="F1718" s="3236"/>
    </row>
    <row r="1719" spans="3:6" x14ac:dyDescent="0.2">
      <c r="C1719" s="68"/>
      <c r="D1719" s="68"/>
      <c r="E1719" s="68"/>
      <c r="F1719" s="3236"/>
    </row>
    <row r="1720" spans="3:6" x14ac:dyDescent="0.2">
      <c r="C1720" s="68"/>
      <c r="D1720" s="68"/>
      <c r="E1720" s="68"/>
      <c r="F1720" s="3236"/>
    </row>
    <row r="1721" spans="3:6" x14ac:dyDescent="0.2">
      <c r="C1721" s="68"/>
      <c r="D1721" s="68"/>
      <c r="E1721" s="68"/>
      <c r="F1721" s="3236"/>
    </row>
    <row r="1722" spans="3:6" x14ac:dyDescent="0.2">
      <c r="C1722" s="68"/>
      <c r="D1722" s="68"/>
      <c r="E1722" s="68"/>
      <c r="F1722" s="3236"/>
    </row>
    <row r="1723" spans="3:6" x14ac:dyDescent="0.2">
      <c r="C1723" s="68"/>
      <c r="D1723" s="68"/>
      <c r="E1723" s="68"/>
      <c r="F1723" s="3236"/>
    </row>
    <row r="1724" spans="3:6" x14ac:dyDescent="0.2">
      <c r="C1724" s="68"/>
      <c r="D1724" s="68"/>
      <c r="E1724" s="68"/>
      <c r="F1724" s="3236"/>
    </row>
    <row r="1725" spans="3:6" x14ac:dyDescent="0.2">
      <c r="C1725" s="68"/>
      <c r="D1725" s="68"/>
      <c r="E1725" s="68"/>
      <c r="F1725" s="3236"/>
    </row>
    <row r="1726" spans="3:6" x14ac:dyDescent="0.2">
      <c r="C1726" s="68"/>
      <c r="D1726" s="68"/>
      <c r="E1726" s="68"/>
      <c r="F1726" s="3236"/>
    </row>
    <row r="1727" spans="3:6" x14ac:dyDescent="0.2">
      <c r="C1727" s="68"/>
      <c r="D1727" s="68"/>
      <c r="E1727" s="68"/>
      <c r="F1727" s="3236"/>
    </row>
    <row r="1728" spans="3:6" x14ac:dyDescent="0.2">
      <c r="C1728" s="68"/>
      <c r="D1728" s="68"/>
      <c r="E1728" s="68"/>
      <c r="F1728" s="3236"/>
    </row>
    <row r="1729" spans="3:6" x14ac:dyDescent="0.2">
      <c r="C1729" s="68"/>
      <c r="D1729" s="68"/>
      <c r="E1729" s="68"/>
      <c r="F1729" s="3236"/>
    </row>
    <row r="1730" spans="3:6" x14ac:dyDescent="0.2">
      <c r="C1730" s="68"/>
      <c r="D1730" s="68"/>
      <c r="E1730" s="68"/>
      <c r="F1730" s="3236"/>
    </row>
    <row r="1731" spans="3:6" x14ac:dyDescent="0.2">
      <c r="C1731" s="68"/>
      <c r="D1731" s="68"/>
      <c r="E1731" s="68"/>
      <c r="F1731" s="3236"/>
    </row>
    <row r="1732" spans="3:6" x14ac:dyDescent="0.2">
      <c r="C1732" s="68"/>
      <c r="D1732" s="68"/>
      <c r="E1732" s="68"/>
      <c r="F1732" s="3236"/>
    </row>
    <row r="1733" spans="3:6" x14ac:dyDescent="0.2">
      <c r="C1733" s="68"/>
      <c r="D1733" s="68"/>
      <c r="E1733" s="68"/>
      <c r="F1733" s="3236"/>
    </row>
    <row r="1734" spans="3:6" x14ac:dyDescent="0.2">
      <c r="C1734" s="68"/>
      <c r="D1734" s="68"/>
      <c r="E1734" s="68"/>
      <c r="F1734" s="3236"/>
    </row>
    <row r="1735" spans="3:6" x14ac:dyDescent="0.2">
      <c r="C1735" s="68"/>
      <c r="D1735" s="68"/>
      <c r="E1735" s="68"/>
      <c r="F1735" s="3236"/>
    </row>
    <row r="1736" spans="3:6" x14ac:dyDescent="0.2">
      <c r="C1736" s="68"/>
      <c r="D1736" s="68"/>
      <c r="E1736" s="68"/>
      <c r="F1736" s="3236"/>
    </row>
    <row r="1737" spans="3:6" x14ac:dyDescent="0.2">
      <c r="C1737" s="68"/>
      <c r="D1737" s="68"/>
      <c r="E1737" s="68"/>
      <c r="F1737" s="3236"/>
    </row>
    <row r="1738" spans="3:6" x14ac:dyDescent="0.2">
      <c r="C1738" s="68"/>
      <c r="D1738" s="68"/>
      <c r="E1738" s="68"/>
      <c r="F1738" s="3236"/>
    </row>
    <row r="1739" spans="3:6" x14ac:dyDescent="0.2">
      <c r="C1739" s="68"/>
      <c r="D1739" s="68"/>
      <c r="E1739" s="68"/>
      <c r="F1739" s="3236"/>
    </row>
    <row r="1740" spans="3:6" x14ac:dyDescent="0.2">
      <c r="C1740" s="68"/>
      <c r="D1740" s="68"/>
      <c r="E1740" s="68"/>
      <c r="F1740" s="3236"/>
    </row>
    <row r="1741" spans="3:6" x14ac:dyDescent="0.2">
      <c r="C1741" s="68"/>
      <c r="D1741" s="68"/>
      <c r="E1741" s="68"/>
      <c r="F1741" s="3236"/>
    </row>
    <row r="1742" spans="3:6" x14ac:dyDescent="0.2">
      <c r="C1742" s="68"/>
      <c r="D1742" s="68"/>
      <c r="E1742" s="68"/>
      <c r="F1742" s="3236"/>
    </row>
    <row r="1743" spans="3:6" x14ac:dyDescent="0.2">
      <c r="C1743" s="68"/>
      <c r="D1743" s="68"/>
      <c r="E1743" s="68"/>
      <c r="F1743" s="3236"/>
    </row>
    <row r="1744" spans="3:6" x14ac:dyDescent="0.2">
      <c r="C1744" s="68"/>
      <c r="D1744" s="68"/>
      <c r="E1744" s="68"/>
      <c r="F1744" s="3236"/>
    </row>
    <row r="1745" spans="3:6" x14ac:dyDescent="0.2">
      <c r="C1745" s="68"/>
      <c r="D1745" s="68"/>
      <c r="E1745" s="68"/>
      <c r="F1745" s="3236"/>
    </row>
    <row r="1746" spans="3:6" x14ac:dyDescent="0.2">
      <c r="C1746" s="68"/>
      <c r="D1746" s="68"/>
      <c r="E1746" s="68"/>
      <c r="F1746" s="3236"/>
    </row>
    <row r="1747" spans="3:6" x14ac:dyDescent="0.2">
      <c r="C1747" s="68"/>
      <c r="D1747" s="68"/>
      <c r="E1747" s="68"/>
      <c r="F1747" s="3236"/>
    </row>
    <row r="1748" spans="3:6" x14ac:dyDescent="0.2">
      <c r="C1748" s="68"/>
      <c r="D1748" s="68"/>
      <c r="E1748" s="68"/>
      <c r="F1748" s="3236"/>
    </row>
    <row r="1749" spans="3:6" x14ac:dyDescent="0.2">
      <c r="C1749" s="68"/>
      <c r="D1749" s="68"/>
      <c r="E1749" s="68"/>
      <c r="F1749" s="3236"/>
    </row>
    <row r="1750" spans="3:6" x14ac:dyDescent="0.2">
      <c r="C1750" s="68"/>
      <c r="D1750" s="68"/>
      <c r="E1750" s="68"/>
      <c r="F1750" s="3236"/>
    </row>
    <row r="1751" spans="3:6" x14ac:dyDescent="0.2">
      <c r="C1751" s="68"/>
      <c r="D1751" s="68"/>
      <c r="E1751" s="68"/>
      <c r="F1751" s="3236"/>
    </row>
    <row r="1752" spans="3:6" x14ac:dyDescent="0.2">
      <c r="C1752" s="68"/>
      <c r="D1752" s="68"/>
      <c r="E1752" s="68"/>
      <c r="F1752" s="3236"/>
    </row>
    <row r="1753" spans="3:6" x14ac:dyDescent="0.2">
      <c r="C1753" s="68"/>
      <c r="D1753" s="68"/>
      <c r="E1753" s="68"/>
      <c r="F1753" s="3236"/>
    </row>
    <row r="1754" spans="3:6" x14ac:dyDescent="0.2">
      <c r="C1754" s="68"/>
      <c r="D1754" s="68"/>
      <c r="E1754" s="68"/>
      <c r="F1754" s="3236"/>
    </row>
    <row r="1755" spans="3:6" x14ac:dyDescent="0.2">
      <c r="C1755" s="68"/>
      <c r="D1755" s="68"/>
      <c r="E1755" s="68"/>
      <c r="F1755" s="3236"/>
    </row>
    <row r="1756" spans="3:6" x14ac:dyDescent="0.2">
      <c r="C1756" s="68"/>
      <c r="D1756" s="68"/>
      <c r="E1756" s="68"/>
      <c r="F1756" s="3236"/>
    </row>
    <row r="1757" spans="3:6" x14ac:dyDescent="0.2">
      <c r="C1757" s="68"/>
      <c r="D1757" s="68"/>
      <c r="E1757" s="68"/>
      <c r="F1757" s="3236"/>
    </row>
    <row r="1758" spans="3:6" x14ac:dyDescent="0.2">
      <c r="C1758" s="68"/>
      <c r="D1758" s="68"/>
      <c r="E1758" s="68"/>
      <c r="F1758" s="3236"/>
    </row>
    <row r="1759" spans="3:6" x14ac:dyDescent="0.2">
      <c r="C1759" s="68"/>
      <c r="D1759" s="68"/>
      <c r="E1759" s="68"/>
      <c r="F1759" s="3236"/>
    </row>
    <row r="1760" spans="3:6" x14ac:dyDescent="0.2">
      <c r="C1760" s="68"/>
      <c r="D1760" s="68"/>
      <c r="E1760" s="68"/>
      <c r="F1760" s="3236"/>
    </row>
    <row r="1761" spans="3:6" x14ac:dyDescent="0.2">
      <c r="C1761" s="68"/>
      <c r="D1761" s="68"/>
      <c r="E1761" s="68"/>
      <c r="F1761" s="3236"/>
    </row>
    <row r="1762" spans="3:6" x14ac:dyDescent="0.2">
      <c r="C1762" s="68"/>
      <c r="D1762" s="68"/>
      <c r="E1762" s="68"/>
      <c r="F1762" s="3236"/>
    </row>
    <row r="1763" spans="3:6" x14ac:dyDescent="0.2">
      <c r="C1763" s="68"/>
      <c r="D1763" s="68"/>
      <c r="E1763" s="68"/>
      <c r="F1763" s="3236"/>
    </row>
    <row r="1764" spans="3:6" x14ac:dyDescent="0.2">
      <c r="C1764" s="68"/>
      <c r="D1764" s="68"/>
      <c r="E1764" s="68"/>
      <c r="F1764" s="3236"/>
    </row>
    <row r="1765" spans="3:6" x14ac:dyDescent="0.2">
      <c r="C1765" s="68"/>
      <c r="D1765" s="68"/>
      <c r="E1765" s="68"/>
      <c r="F1765" s="3236"/>
    </row>
    <row r="1766" spans="3:6" x14ac:dyDescent="0.2">
      <c r="C1766" s="68"/>
      <c r="D1766" s="68"/>
      <c r="E1766" s="68"/>
      <c r="F1766" s="3236"/>
    </row>
    <row r="1767" spans="3:6" x14ac:dyDescent="0.2">
      <c r="C1767" s="68"/>
      <c r="D1767" s="68"/>
      <c r="E1767" s="68"/>
      <c r="F1767" s="3236"/>
    </row>
    <row r="1768" spans="3:6" x14ac:dyDescent="0.2">
      <c r="C1768" s="68"/>
      <c r="D1768" s="68"/>
      <c r="E1768" s="68"/>
      <c r="F1768" s="3236"/>
    </row>
    <row r="1769" spans="3:6" x14ac:dyDescent="0.2">
      <c r="C1769" s="68"/>
      <c r="D1769" s="68"/>
      <c r="E1769" s="68"/>
      <c r="F1769" s="3236"/>
    </row>
    <row r="1770" spans="3:6" x14ac:dyDescent="0.2">
      <c r="C1770" s="68"/>
      <c r="D1770" s="68"/>
      <c r="E1770" s="68"/>
      <c r="F1770" s="3236"/>
    </row>
    <row r="1771" spans="3:6" x14ac:dyDescent="0.2">
      <c r="C1771" s="68"/>
      <c r="D1771" s="68"/>
      <c r="E1771" s="68"/>
      <c r="F1771" s="3236"/>
    </row>
    <row r="1772" spans="3:6" x14ac:dyDescent="0.2">
      <c r="C1772" s="68"/>
      <c r="D1772" s="68"/>
      <c r="E1772" s="68"/>
      <c r="F1772" s="3236"/>
    </row>
    <row r="1773" spans="3:6" x14ac:dyDescent="0.2">
      <c r="C1773" s="68"/>
      <c r="D1773" s="68"/>
      <c r="E1773" s="68"/>
      <c r="F1773" s="3236"/>
    </row>
    <row r="1774" spans="3:6" x14ac:dyDescent="0.2">
      <c r="C1774" s="68"/>
      <c r="D1774" s="68"/>
      <c r="E1774" s="68"/>
      <c r="F1774" s="3236"/>
    </row>
    <row r="1775" spans="3:6" x14ac:dyDescent="0.2">
      <c r="C1775" s="68"/>
      <c r="D1775" s="68"/>
      <c r="E1775" s="68"/>
      <c r="F1775" s="3236"/>
    </row>
    <row r="1776" spans="3:6" x14ac:dyDescent="0.2">
      <c r="C1776" s="68"/>
      <c r="D1776" s="68"/>
      <c r="E1776" s="68"/>
      <c r="F1776" s="3236"/>
    </row>
    <row r="1777" spans="3:6" x14ac:dyDescent="0.2">
      <c r="C1777" s="68"/>
      <c r="D1777" s="68"/>
      <c r="E1777" s="68"/>
      <c r="F1777" s="3236"/>
    </row>
    <row r="1778" spans="3:6" x14ac:dyDescent="0.2">
      <c r="C1778" s="68"/>
      <c r="D1778" s="68"/>
      <c r="E1778" s="68"/>
      <c r="F1778" s="3236"/>
    </row>
    <row r="1779" spans="3:6" x14ac:dyDescent="0.2">
      <c r="C1779" s="68"/>
      <c r="D1779" s="68"/>
      <c r="E1779" s="68"/>
      <c r="F1779" s="3236"/>
    </row>
    <row r="1780" spans="3:6" x14ac:dyDescent="0.2">
      <c r="C1780" s="68"/>
      <c r="D1780" s="68"/>
      <c r="E1780" s="68"/>
      <c r="F1780" s="3236"/>
    </row>
    <row r="1781" spans="3:6" x14ac:dyDescent="0.2">
      <c r="C1781" s="68"/>
      <c r="D1781" s="68"/>
      <c r="E1781" s="68"/>
      <c r="F1781" s="3236"/>
    </row>
    <row r="1782" spans="3:6" x14ac:dyDescent="0.2">
      <c r="C1782" s="68"/>
      <c r="D1782" s="68"/>
      <c r="E1782" s="68"/>
      <c r="F1782" s="3236"/>
    </row>
    <row r="1783" spans="3:6" x14ac:dyDescent="0.2">
      <c r="C1783" s="68"/>
      <c r="D1783" s="68"/>
      <c r="E1783" s="68"/>
      <c r="F1783" s="3236"/>
    </row>
    <row r="1784" spans="3:6" x14ac:dyDescent="0.2">
      <c r="C1784" s="68"/>
      <c r="D1784" s="68"/>
      <c r="E1784" s="68"/>
      <c r="F1784" s="3236"/>
    </row>
    <row r="1785" spans="3:6" x14ac:dyDescent="0.2">
      <c r="C1785" s="68"/>
      <c r="D1785" s="68"/>
      <c r="E1785" s="68"/>
      <c r="F1785" s="3236"/>
    </row>
    <row r="1786" spans="3:6" x14ac:dyDescent="0.2">
      <c r="C1786" s="68"/>
      <c r="D1786" s="68"/>
      <c r="E1786" s="68"/>
      <c r="F1786" s="3236"/>
    </row>
    <row r="1787" spans="3:6" x14ac:dyDescent="0.2">
      <c r="C1787" s="68"/>
      <c r="D1787" s="68"/>
      <c r="E1787" s="68"/>
      <c r="F1787" s="3236"/>
    </row>
    <row r="1788" spans="3:6" x14ac:dyDescent="0.2">
      <c r="C1788" s="68"/>
      <c r="D1788" s="68"/>
      <c r="E1788" s="68"/>
      <c r="F1788" s="3236"/>
    </row>
    <row r="1789" spans="3:6" x14ac:dyDescent="0.2">
      <c r="C1789" s="68"/>
      <c r="D1789" s="68"/>
      <c r="E1789" s="68"/>
      <c r="F1789" s="3236"/>
    </row>
    <row r="1790" spans="3:6" x14ac:dyDescent="0.2">
      <c r="C1790" s="68"/>
      <c r="D1790" s="68"/>
      <c r="E1790" s="68"/>
      <c r="F1790" s="3236"/>
    </row>
    <row r="1791" spans="3:6" x14ac:dyDescent="0.2">
      <c r="C1791" s="68"/>
      <c r="D1791" s="68"/>
      <c r="E1791" s="68"/>
      <c r="F1791" s="3236"/>
    </row>
    <row r="1792" spans="3:6" x14ac:dyDescent="0.2">
      <c r="C1792" s="68"/>
      <c r="D1792" s="68"/>
      <c r="E1792" s="68"/>
      <c r="F1792" s="3236"/>
    </row>
    <row r="1793" spans="3:6" x14ac:dyDescent="0.2">
      <c r="C1793" s="68"/>
      <c r="D1793" s="68"/>
      <c r="E1793" s="68"/>
      <c r="F1793" s="3236"/>
    </row>
    <row r="1794" spans="3:6" x14ac:dyDescent="0.2">
      <c r="C1794" s="68"/>
      <c r="D1794" s="68"/>
      <c r="E1794" s="68"/>
      <c r="F1794" s="3236"/>
    </row>
    <row r="1795" spans="3:6" x14ac:dyDescent="0.2">
      <c r="C1795" s="68"/>
      <c r="D1795" s="68"/>
      <c r="E1795" s="68"/>
      <c r="F1795" s="3236"/>
    </row>
    <row r="1796" spans="3:6" x14ac:dyDescent="0.2">
      <c r="C1796" s="68"/>
      <c r="D1796" s="68"/>
      <c r="E1796" s="68"/>
      <c r="F1796" s="3236"/>
    </row>
    <row r="1797" spans="3:6" x14ac:dyDescent="0.2">
      <c r="C1797" s="68"/>
      <c r="D1797" s="68"/>
      <c r="E1797" s="68"/>
      <c r="F1797" s="3236"/>
    </row>
    <row r="1798" spans="3:6" x14ac:dyDescent="0.2">
      <c r="C1798" s="68"/>
      <c r="D1798" s="68"/>
      <c r="E1798" s="68"/>
      <c r="F1798" s="3236"/>
    </row>
    <row r="1799" spans="3:6" x14ac:dyDescent="0.2">
      <c r="C1799" s="68"/>
      <c r="D1799" s="68"/>
      <c r="E1799" s="68"/>
      <c r="F1799" s="3236"/>
    </row>
    <row r="1800" spans="3:6" x14ac:dyDescent="0.2">
      <c r="C1800" s="68"/>
      <c r="D1800" s="68"/>
      <c r="E1800" s="68"/>
      <c r="F1800" s="3236"/>
    </row>
    <row r="1801" spans="3:6" x14ac:dyDescent="0.2">
      <c r="C1801" s="68"/>
      <c r="D1801" s="68"/>
      <c r="E1801" s="68"/>
      <c r="F1801" s="3236"/>
    </row>
    <row r="1802" spans="3:6" x14ac:dyDescent="0.2">
      <c r="C1802" s="68"/>
      <c r="D1802" s="68"/>
      <c r="E1802" s="68"/>
      <c r="F1802" s="3236"/>
    </row>
    <row r="1803" spans="3:6" x14ac:dyDescent="0.2">
      <c r="C1803" s="68"/>
      <c r="D1803" s="68"/>
      <c r="E1803" s="68"/>
      <c r="F1803" s="3236"/>
    </row>
    <row r="1804" spans="3:6" x14ac:dyDescent="0.2">
      <c r="C1804" s="68"/>
      <c r="D1804" s="68"/>
      <c r="E1804" s="68"/>
      <c r="F1804" s="3236"/>
    </row>
    <row r="1805" spans="3:6" x14ac:dyDescent="0.2">
      <c r="C1805" s="68"/>
      <c r="D1805" s="68"/>
      <c r="E1805" s="68"/>
      <c r="F1805" s="3236"/>
    </row>
    <row r="1806" spans="3:6" x14ac:dyDescent="0.2">
      <c r="C1806" s="68"/>
      <c r="D1806" s="68"/>
      <c r="E1806" s="68"/>
      <c r="F1806" s="3236"/>
    </row>
    <row r="1807" spans="3:6" x14ac:dyDescent="0.2">
      <c r="C1807" s="68"/>
      <c r="D1807" s="68"/>
      <c r="E1807" s="68"/>
      <c r="F1807" s="3236"/>
    </row>
    <row r="1808" spans="3:6" x14ac:dyDescent="0.2">
      <c r="C1808" s="68"/>
      <c r="D1808" s="68"/>
      <c r="E1808" s="68"/>
      <c r="F1808" s="3236"/>
    </row>
    <row r="1809" spans="3:6" x14ac:dyDescent="0.2">
      <c r="C1809" s="68"/>
      <c r="D1809" s="68"/>
      <c r="E1809" s="68"/>
      <c r="F1809" s="3236"/>
    </row>
    <row r="1810" spans="3:6" x14ac:dyDescent="0.2">
      <c r="C1810" s="68"/>
      <c r="D1810" s="68"/>
      <c r="E1810" s="68"/>
      <c r="F1810" s="3236"/>
    </row>
    <row r="1811" spans="3:6" x14ac:dyDescent="0.2">
      <c r="C1811" s="68"/>
      <c r="D1811" s="68"/>
      <c r="E1811" s="68"/>
      <c r="F1811" s="3236"/>
    </row>
    <row r="1812" spans="3:6" x14ac:dyDescent="0.2">
      <c r="C1812" s="68"/>
      <c r="D1812" s="68"/>
      <c r="E1812" s="68"/>
      <c r="F1812" s="3236"/>
    </row>
    <row r="1813" spans="3:6" x14ac:dyDescent="0.2">
      <c r="C1813" s="68"/>
      <c r="D1813" s="68"/>
      <c r="E1813" s="68"/>
      <c r="F1813" s="3236"/>
    </row>
    <row r="1814" spans="3:6" x14ac:dyDescent="0.2">
      <c r="C1814" s="68"/>
      <c r="D1814" s="68"/>
      <c r="E1814" s="68"/>
      <c r="F1814" s="3236"/>
    </row>
    <row r="1815" spans="3:6" x14ac:dyDescent="0.2">
      <c r="C1815" s="68"/>
      <c r="D1815" s="68"/>
      <c r="E1815" s="68"/>
      <c r="F1815" s="3236"/>
    </row>
    <row r="1816" spans="3:6" x14ac:dyDescent="0.2">
      <c r="C1816" s="68"/>
      <c r="D1816" s="68"/>
      <c r="E1816" s="68"/>
      <c r="F1816" s="3236"/>
    </row>
    <row r="1817" spans="3:6" x14ac:dyDescent="0.2">
      <c r="C1817" s="68"/>
      <c r="D1817" s="68"/>
      <c r="E1817" s="68"/>
      <c r="F1817" s="3236"/>
    </row>
    <row r="1818" spans="3:6" x14ac:dyDescent="0.2">
      <c r="C1818" s="68"/>
      <c r="D1818" s="68"/>
      <c r="E1818" s="68"/>
      <c r="F1818" s="3236"/>
    </row>
    <row r="1819" spans="3:6" x14ac:dyDescent="0.2">
      <c r="C1819" s="68"/>
      <c r="D1819" s="68"/>
      <c r="E1819" s="68"/>
      <c r="F1819" s="3236"/>
    </row>
    <row r="1820" spans="3:6" x14ac:dyDescent="0.2">
      <c r="C1820" s="68"/>
      <c r="D1820" s="68"/>
      <c r="E1820" s="68"/>
      <c r="F1820" s="3236"/>
    </row>
    <row r="1821" spans="3:6" x14ac:dyDescent="0.2">
      <c r="C1821" s="68"/>
      <c r="D1821" s="68"/>
      <c r="E1821" s="68"/>
      <c r="F1821" s="3236"/>
    </row>
    <row r="1822" spans="3:6" x14ac:dyDescent="0.2">
      <c r="C1822" s="68"/>
      <c r="D1822" s="68"/>
      <c r="E1822" s="68"/>
      <c r="F1822" s="3236"/>
    </row>
    <row r="1823" spans="3:6" x14ac:dyDescent="0.2">
      <c r="C1823" s="68"/>
      <c r="D1823" s="68"/>
      <c r="E1823" s="68"/>
      <c r="F1823" s="3236"/>
    </row>
    <row r="1824" spans="3:6" x14ac:dyDescent="0.2">
      <c r="C1824" s="68"/>
      <c r="D1824" s="68"/>
      <c r="E1824" s="68"/>
      <c r="F1824" s="3236"/>
    </row>
    <row r="1825" spans="3:6" x14ac:dyDescent="0.2">
      <c r="C1825" s="68"/>
      <c r="D1825" s="68"/>
      <c r="E1825" s="68"/>
      <c r="F1825" s="3236"/>
    </row>
    <row r="1826" spans="3:6" x14ac:dyDescent="0.2">
      <c r="C1826" s="68"/>
      <c r="D1826" s="68"/>
      <c r="E1826" s="68"/>
      <c r="F1826" s="3236"/>
    </row>
    <row r="1827" spans="3:6" x14ac:dyDescent="0.2">
      <c r="C1827" s="68"/>
      <c r="D1827" s="68"/>
      <c r="E1827" s="68"/>
      <c r="F1827" s="3236"/>
    </row>
    <row r="1828" spans="3:6" x14ac:dyDescent="0.2">
      <c r="C1828" s="68"/>
      <c r="D1828" s="68"/>
      <c r="E1828" s="68"/>
      <c r="F1828" s="3236"/>
    </row>
    <row r="1829" spans="3:6" x14ac:dyDescent="0.2">
      <c r="C1829" s="68"/>
      <c r="D1829" s="68"/>
      <c r="E1829" s="68"/>
      <c r="F1829" s="3236"/>
    </row>
    <row r="1830" spans="3:6" x14ac:dyDescent="0.2">
      <c r="C1830" s="68"/>
      <c r="D1830" s="68"/>
      <c r="E1830" s="68"/>
      <c r="F1830" s="3236"/>
    </row>
    <row r="1831" spans="3:6" x14ac:dyDescent="0.2">
      <c r="C1831" s="68"/>
      <c r="D1831" s="68"/>
      <c r="E1831" s="68"/>
      <c r="F1831" s="3236"/>
    </row>
    <row r="1832" spans="3:6" x14ac:dyDescent="0.2">
      <c r="C1832" s="68"/>
      <c r="D1832" s="68"/>
      <c r="E1832" s="68"/>
      <c r="F1832" s="3236"/>
    </row>
    <row r="1833" spans="3:6" x14ac:dyDescent="0.2">
      <c r="C1833" s="68"/>
      <c r="D1833" s="68"/>
      <c r="E1833" s="68"/>
      <c r="F1833" s="3236"/>
    </row>
    <row r="1834" spans="3:6" x14ac:dyDescent="0.2">
      <c r="C1834" s="68"/>
      <c r="D1834" s="68"/>
      <c r="E1834" s="68"/>
      <c r="F1834" s="3236"/>
    </row>
    <row r="1835" spans="3:6" x14ac:dyDescent="0.2">
      <c r="C1835" s="68"/>
      <c r="D1835" s="68"/>
      <c r="E1835" s="68"/>
      <c r="F1835" s="3236"/>
    </row>
    <row r="1836" spans="3:6" x14ac:dyDescent="0.2">
      <c r="C1836" s="68"/>
      <c r="D1836" s="68"/>
      <c r="E1836" s="68"/>
      <c r="F1836" s="3236"/>
    </row>
    <row r="1837" spans="3:6" x14ac:dyDescent="0.2">
      <c r="C1837" s="68"/>
      <c r="D1837" s="68"/>
      <c r="E1837" s="68"/>
      <c r="F1837" s="3236"/>
    </row>
    <row r="1838" spans="3:6" x14ac:dyDescent="0.2">
      <c r="C1838" s="68"/>
      <c r="D1838" s="68"/>
      <c r="E1838" s="68"/>
      <c r="F1838" s="3236"/>
    </row>
    <row r="1839" spans="3:6" x14ac:dyDescent="0.2">
      <c r="C1839" s="68"/>
      <c r="D1839" s="68"/>
      <c r="E1839" s="68"/>
      <c r="F1839" s="3236"/>
    </row>
    <row r="1840" spans="3:6" x14ac:dyDescent="0.2">
      <c r="C1840" s="68"/>
      <c r="D1840" s="68"/>
      <c r="E1840" s="68"/>
      <c r="F1840" s="3236"/>
    </row>
    <row r="1841" spans="3:6" x14ac:dyDescent="0.2">
      <c r="C1841" s="68"/>
      <c r="D1841" s="68"/>
      <c r="E1841" s="68"/>
      <c r="F1841" s="3236"/>
    </row>
    <row r="1842" spans="3:6" x14ac:dyDescent="0.2">
      <c r="C1842" s="68"/>
      <c r="D1842" s="68"/>
      <c r="E1842" s="68"/>
      <c r="F1842" s="3236"/>
    </row>
    <row r="1843" spans="3:6" x14ac:dyDescent="0.2">
      <c r="C1843" s="68"/>
      <c r="D1843" s="68"/>
      <c r="E1843" s="68"/>
      <c r="F1843" s="3236"/>
    </row>
    <row r="1844" spans="3:6" x14ac:dyDescent="0.2">
      <c r="C1844" s="68"/>
      <c r="D1844" s="68"/>
      <c r="E1844" s="68"/>
      <c r="F1844" s="3236"/>
    </row>
    <row r="1845" spans="3:6" x14ac:dyDescent="0.2">
      <c r="C1845" s="68"/>
      <c r="D1845" s="68"/>
      <c r="E1845" s="68"/>
      <c r="F1845" s="3236"/>
    </row>
    <row r="1846" spans="3:6" x14ac:dyDescent="0.2">
      <c r="C1846" s="68"/>
      <c r="D1846" s="68"/>
      <c r="E1846" s="68"/>
      <c r="F1846" s="3236"/>
    </row>
    <row r="1847" spans="3:6" x14ac:dyDescent="0.2">
      <c r="C1847" s="68"/>
      <c r="D1847" s="68"/>
      <c r="E1847" s="68"/>
      <c r="F1847" s="3236"/>
    </row>
    <row r="1848" spans="3:6" x14ac:dyDescent="0.2">
      <c r="C1848" s="68"/>
      <c r="D1848" s="68"/>
      <c r="E1848" s="68"/>
      <c r="F1848" s="3236"/>
    </row>
    <row r="1849" spans="3:6" x14ac:dyDescent="0.2">
      <c r="C1849" s="68"/>
      <c r="D1849" s="68"/>
      <c r="E1849" s="68"/>
      <c r="F1849" s="3236"/>
    </row>
    <row r="1850" spans="3:6" x14ac:dyDescent="0.2">
      <c r="C1850" s="68"/>
      <c r="D1850" s="68"/>
      <c r="E1850" s="68"/>
      <c r="F1850" s="3236"/>
    </row>
    <row r="1851" spans="3:6" x14ac:dyDescent="0.2">
      <c r="C1851" s="68"/>
      <c r="D1851" s="68"/>
      <c r="E1851" s="68"/>
      <c r="F1851" s="3236"/>
    </row>
    <row r="1852" spans="3:6" x14ac:dyDescent="0.2">
      <c r="C1852" s="68"/>
      <c r="D1852" s="68"/>
      <c r="E1852" s="68"/>
      <c r="F1852" s="3236"/>
    </row>
    <row r="1853" spans="3:6" x14ac:dyDescent="0.2">
      <c r="C1853" s="68"/>
      <c r="D1853" s="68"/>
      <c r="E1853" s="68"/>
      <c r="F1853" s="3236"/>
    </row>
    <row r="1854" spans="3:6" x14ac:dyDescent="0.2">
      <c r="C1854" s="68"/>
      <c r="D1854" s="68"/>
      <c r="E1854" s="68"/>
      <c r="F1854" s="3236"/>
    </row>
    <row r="1855" spans="3:6" x14ac:dyDescent="0.2">
      <c r="C1855" s="68"/>
      <c r="D1855" s="68"/>
      <c r="E1855" s="68"/>
      <c r="F1855" s="3236"/>
    </row>
    <row r="1856" spans="3:6" x14ac:dyDescent="0.2">
      <c r="C1856" s="68"/>
      <c r="D1856" s="68"/>
      <c r="E1856" s="68"/>
      <c r="F1856" s="3236"/>
    </row>
    <row r="1857" spans="3:6" x14ac:dyDescent="0.2">
      <c r="C1857" s="68"/>
      <c r="D1857" s="68"/>
      <c r="E1857" s="68"/>
      <c r="F1857" s="3236"/>
    </row>
    <row r="1858" spans="3:6" x14ac:dyDescent="0.2">
      <c r="C1858" s="68"/>
      <c r="D1858" s="68"/>
      <c r="E1858" s="68"/>
      <c r="F1858" s="3236"/>
    </row>
    <row r="1859" spans="3:6" x14ac:dyDescent="0.2">
      <c r="C1859" s="68"/>
      <c r="D1859" s="68"/>
      <c r="E1859" s="68"/>
      <c r="F1859" s="3236"/>
    </row>
    <row r="1860" spans="3:6" x14ac:dyDescent="0.2">
      <c r="C1860" s="68"/>
      <c r="D1860" s="68"/>
      <c r="E1860" s="68"/>
      <c r="F1860" s="3236"/>
    </row>
    <row r="1861" spans="3:6" x14ac:dyDescent="0.2">
      <c r="C1861" s="68"/>
      <c r="D1861" s="68"/>
      <c r="E1861" s="68"/>
      <c r="F1861" s="3236"/>
    </row>
    <row r="1862" spans="3:6" x14ac:dyDescent="0.2">
      <c r="C1862" s="68"/>
      <c r="D1862" s="68"/>
      <c r="E1862" s="68"/>
      <c r="F1862" s="3236"/>
    </row>
    <row r="1863" spans="3:6" x14ac:dyDescent="0.2">
      <c r="C1863" s="68"/>
      <c r="D1863" s="68"/>
      <c r="E1863" s="68"/>
      <c r="F1863" s="3236"/>
    </row>
    <row r="1864" spans="3:6" x14ac:dyDescent="0.2">
      <c r="C1864" s="68"/>
      <c r="D1864" s="68"/>
      <c r="E1864" s="68"/>
      <c r="F1864" s="3236"/>
    </row>
    <row r="1865" spans="3:6" x14ac:dyDescent="0.2">
      <c r="C1865" s="68"/>
      <c r="D1865" s="68"/>
      <c r="E1865" s="68"/>
      <c r="F1865" s="3236"/>
    </row>
    <row r="1866" spans="3:6" x14ac:dyDescent="0.2">
      <c r="C1866" s="68"/>
      <c r="D1866" s="68"/>
      <c r="E1866" s="68"/>
      <c r="F1866" s="3236"/>
    </row>
    <row r="1867" spans="3:6" x14ac:dyDescent="0.2">
      <c r="C1867" s="68"/>
      <c r="D1867" s="68"/>
      <c r="E1867" s="68"/>
      <c r="F1867" s="3236"/>
    </row>
    <row r="1868" spans="3:6" x14ac:dyDescent="0.2">
      <c r="C1868" s="68"/>
      <c r="D1868" s="68"/>
      <c r="E1868" s="68"/>
      <c r="F1868" s="3236"/>
    </row>
    <row r="1869" spans="3:6" x14ac:dyDescent="0.2">
      <c r="C1869" s="68"/>
      <c r="D1869" s="68"/>
      <c r="E1869" s="68"/>
      <c r="F1869" s="3236"/>
    </row>
    <row r="1870" spans="3:6" x14ac:dyDescent="0.2">
      <c r="C1870" s="68"/>
      <c r="D1870" s="68"/>
      <c r="E1870" s="68"/>
      <c r="F1870" s="3236"/>
    </row>
    <row r="1871" spans="3:6" x14ac:dyDescent="0.2">
      <c r="C1871" s="68"/>
      <c r="D1871" s="68"/>
      <c r="E1871" s="68"/>
      <c r="F1871" s="3236"/>
    </row>
    <row r="1872" spans="3:6" x14ac:dyDescent="0.2">
      <c r="C1872" s="68"/>
      <c r="D1872" s="68"/>
      <c r="E1872" s="68"/>
      <c r="F1872" s="3236"/>
    </row>
    <row r="1873" spans="3:6" x14ac:dyDescent="0.2">
      <c r="C1873" s="68"/>
      <c r="D1873" s="68"/>
      <c r="E1873" s="68"/>
      <c r="F1873" s="3236"/>
    </row>
    <row r="1874" spans="3:6" x14ac:dyDescent="0.2">
      <c r="C1874" s="68"/>
      <c r="D1874" s="68"/>
      <c r="E1874" s="68"/>
      <c r="F1874" s="3236"/>
    </row>
    <row r="1875" spans="3:6" x14ac:dyDescent="0.2">
      <c r="C1875" s="68"/>
      <c r="D1875" s="68"/>
      <c r="E1875" s="68"/>
      <c r="F1875" s="3236"/>
    </row>
    <row r="1876" spans="3:6" x14ac:dyDescent="0.2">
      <c r="C1876" s="68"/>
      <c r="D1876" s="68"/>
      <c r="E1876" s="68"/>
      <c r="F1876" s="3236"/>
    </row>
    <row r="1877" spans="3:6" x14ac:dyDescent="0.2">
      <c r="C1877" s="68"/>
      <c r="D1877" s="68"/>
      <c r="E1877" s="68"/>
      <c r="F1877" s="3236"/>
    </row>
    <row r="1878" spans="3:6" x14ac:dyDescent="0.2">
      <c r="C1878" s="68"/>
      <c r="D1878" s="68"/>
      <c r="E1878" s="68"/>
      <c r="F1878" s="3236"/>
    </row>
    <row r="1879" spans="3:6" x14ac:dyDescent="0.2">
      <c r="C1879" s="68"/>
      <c r="D1879" s="68"/>
      <c r="E1879" s="68"/>
      <c r="F1879" s="3236"/>
    </row>
    <row r="1880" spans="3:6" x14ac:dyDescent="0.2">
      <c r="C1880" s="68"/>
      <c r="D1880" s="68"/>
      <c r="E1880" s="68"/>
      <c r="F1880" s="3236"/>
    </row>
    <row r="1881" spans="3:6" x14ac:dyDescent="0.2">
      <c r="C1881" s="68"/>
      <c r="D1881" s="68"/>
      <c r="E1881" s="68"/>
      <c r="F1881" s="3236"/>
    </row>
    <row r="1882" spans="3:6" x14ac:dyDescent="0.2">
      <c r="C1882" s="68"/>
      <c r="D1882" s="68"/>
      <c r="E1882" s="68"/>
      <c r="F1882" s="3236"/>
    </row>
    <row r="1883" spans="3:6" x14ac:dyDescent="0.2">
      <c r="C1883" s="68"/>
      <c r="D1883" s="68"/>
      <c r="E1883" s="68"/>
      <c r="F1883" s="3236"/>
    </row>
    <row r="1884" spans="3:6" x14ac:dyDescent="0.2">
      <c r="C1884" s="68"/>
      <c r="D1884" s="68"/>
      <c r="E1884" s="68"/>
      <c r="F1884" s="3236"/>
    </row>
    <row r="1885" spans="3:6" x14ac:dyDescent="0.2">
      <c r="C1885" s="68"/>
      <c r="D1885" s="68"/>
      <c r="E1885" s="68"/>
      <c r="F1885" s="3236"/>
    </row>
    <row r="1886" spans="3:6" x14ac:dyDescent="0.2">
      <c r="C1886" s="68"/>
      <c r="D1886" s="68"/>
      <c r="E1886" s="68"/>
      <c r="F1886" s="3236"/>
    </row>
    <row r="1887" spans="3:6" x14ac:dyDescent="0.2">
      <c r="C1887" s="68"/>
      <c r="D1887" s="68"/>
      <c r="E1887" s="68"/>
      <c r="F1887" s="3236"/>
    </row>
    <row r="1888" spans="3:6" x14ac:dyDescent="0.2">
      <c r="C1888" s="68"/>
      <c r="D1888" s="68"/>
      <c r="E1888" s="68"/>
      <c r="F1888" s="3236"/>
    </row>
    <row r="1889" spans="3:6" x14ac:dyDescent="0.2">
      <c r="C1889" s="68"/>
      <c r="D1889" s="68"/>
      <c r="E1889" s="68"/>
      <c r="F1889" s="3236"/>
    </row>
    <row r="1890" spans="3:6" x14ac:dyDescent="0.2">
      <c r="C1890" s="68"/>
      <c r="D1890" s="68"/>
      <c r="E1890" s="68"/>
      <c r="F1890" s="3236"/>
    </row>
    <row r="1891" spans="3:6" x14ac:dyDescent="0.2">
      <c r="C1891" s="68"/>
      <c r="D1891" s="68"/>
      <c r="E1891" s="68"/>
      <c r="F1891" s="3236"/>
    </row>
    <row r="1892" spans="3:6" x14ac:dyDescent="0.2">
      <c r="C1892" s="68"/>
      <c r="D1892" s="68"/>
      <c r="E1892" s="68"/>
      <c r="F1892" s="3236"/>
    </row>
    <row r="1893" spans="3:6" x14ac:dyDescent="0.2">
      <c r="C1893" s="68"/>
      <c r="D1893" s="68"/>
      <c r="E1893" s="68"/>
      <c r="F1893" s="3236"/>
    </row>
    <row r="1894" spans="3:6" x14ac:dyDescent="0.2">
      <c r="C1894" s="68"/>
      <c r="D1894" s="68"/>
      <c r="E1894" s="68"/>
      <c r="F1894" s="3236"/>
    </row>
    <row r="1895" spans="3:6" x14ac:dyDescent="0.2">
      <c r="C1895" s="68"/>
      <c r="D1895" s="68"/>
      <c r="E1895" s="68"/>
      <c r="F1895" s="3236"/>
    </row>
    <row r="1896" spans="3:6" x14ac:dyDescent="0.2">
      <c r="C1896" s="68"/>
      <c r="D1896" s="68"/>
      <c r="E1896" s="68"/>
      <c r="F1896" s="3236"/>
    </row>
    <row r="1897" spans="3:6" x14ac:dyDescent="0.2">
      <c r="C1897" s="68"/>
      <c r="D1897" s="68"/>
      <c r="E1897" s="68"/>
      <c r="F1897" s="3236"/>
    </row>
    <row r="1898" spans="3:6" x14ac:dyDescent="0.2">
      <c r="C1898" s="68"/>
      <c r="D1898" s="68"/>
      <c r="E1898" s="68"/>
      <c r="F1898" s="3236"/>
    </row>
    <row r="1899" spans="3:6" x14ac:dyDescent="0.2">
      <c r="C1899" s="68"/>
      <c r="D1899" s="68"/>
      <c r="E1899" s="68"/>
      <c r="F1899" s="3236"/>
    </row>
    <row r="1900" spans="3:6" x14ac:dyDescent="0.2">
      <c r="C1900" s="68"/>
      <c r="D1900" s="68"/>
      <c r="E1900" s="68"/>
      <c r="F1900" s="3236"/>
    </row>
    <row r="1901" spans="3:6" x14ac:dyDescent="0.2">
      <c r="C1901" s="68"/>
      <c r="D1901" s="68"/>
      <c r="E1901" s="68"/>
      <c r="F1901" s="3236"/>
    </row>
    <row r="1902" spans="3:6" x14ac:dyDescent="0.2">
      <c r="C1902" s="68"/>
      <c r="D1902" s="68"/>
      <c r="E1902" s="68"/>
      <c r="F1902" s="3236"/>
    </row>
    <row r="1903" spans="3:6" x14ac:dyDescent="0.2">
      <c r="C1903" s="68"/>
      <c r="D1903" s="68"/>
      <c r="E1903" s="68"/>
      <c r="F1903" s="3236"/>
    </row>
    <row r="1904" spans="3:6" x14ac:dyDescent="0.2">
      <c r="C1904" s="68"/>
      <c r="D1904" s="68"/>
      <c r="E1904" s="68"/>
      <c r="F1904" s="3236"/>
    </row>
    <row r="1905" spans="3:6" x14ac:dyDescent="0.2">
      <c r="C1905" s="68"/>
      <c r="D1905" s="68"/>
      <c r="E1905" s="68"/>
      <c r="F1905" s="3236"/>
    </row>
    <row r="1906" spans="3:6" x14ac:dyDescent="0.2">
      <c r="C1906" s="68"/>
      <c r="D1906" s="68"/>
      <c r="E1906" s="68"/>
      <c r="F1906" s="3236"/>
    </row>
    <row r="1907" spans="3:6" x14ac:dyDescent="0.2">
      <c r="C1907" s="68"/>
      <c r="D1907" s="68"/>
      <c r="E1907" s="68"/>
      <c r="F1907" s="3236"/>
    </row>
    <row r="1908" spans="3:6" x14ac:dyDescent="0.2">
      <c r="C1908" s="68"/>
      <c r="D1908" s="68"/>
      <c r="E1908" s="68"/>
      <c r="F1908" s="3236"/>
    </row>
    <row r="1909" spans="3:6" x14ac:dyDescent="0.2">
      <c r="C1909" s="68"/>
      <c r="D1909" s="68"/>
      <c r="E1909" s="68"/>
      <c r="F1909" s="3236"/>
    </row>
    <row r="1910" spans="3:6" x14ac:dyDescent="0.2">
      <c r="C1910" s="68"/>
      <c r="D1910" s="68"/>
      <c r="E1910" s="68"/>
      <c r="F1910" s="3236"/>
    </row>
    <row r="1911" spans="3:6" x14ac:dyDescent="0.2">
      <c r="C1911" s="68"/>
      <c r="D1911" s="68"/>
      <c r="E1911" s="68"/>
      <c r="F1911" s="3236"/>
    </row>
    <row r="1912" spans="3:6" x14ac:dyDescent="0.2">
      <c r="C1912" s="68"/>
      <c r="D1912" s="68"/>
      <c r="E1912" s="68"/>
      <c r="F1912" s="3236"/>
    </row>
    <row r="1913" spans="3:6" x14ac:dyDescent="0.2">
      <c r="C1913" s="68"/>
      <c r="D1913" s="68"/>
      <c r="E1913" s="68"/>
      <c r="F1913" s="3236"/>
    </row>
    <row r="1914" spans="3:6" x14ac:dyDescent="0.2">
      <c r="C1914" s="68"/>
      <c r="D1914" s="68"/>
      <c r="E1914" s="68"/>
      <c r="F1914" s="3236"/>
    </row>
    <row r="1915" spans="3:6" x14ac:dyDescent="0.2">
      <c r="C1915" s="68"/>
      <c r="D1915" s="68"/>
      <c r="E1915" s="68"/>
      <c r="F1915" s="3236"/>
    </row>
    <row r="1916" spans="3:6" x14ac:dyDescent="0.2">
      <c r="C1916" s="68"/>
      <c r="D1916" s="68"/>
      <c r="E1916" s="68"/>
      <c r="F1916" s="3236"/>
    </row>
    <row r="1917" spans="3:6" x14ac:dyDescent="0.2">
      <c r="C1917" s="68"/>
      <c r="D1917" s="68"/>
      <c r="E1917" s="68"/>
      <c r="F1917" s="3236"/>
    </row>
    <row r="1918" spans="3:6" x14ac:dyDescent="0.2">
      <c r="C1918" s="68"/>
      <c r="D1918" s="68"/>
      <c r="E1918" s="68"/>
      <c r="F1918" s="3236"/>
    </row>
    <row r="1919" spans="3:6" x14ac:dyDescent="0.2">
      <c r="C1919" s="68"/>
      <c r="D1919" s="68"/>
      <c r="E1919" s="68"/>
      <c r="F1919" s="3236"/>
    </row>
    <row r="1920" spans="3:6" x14ac:dyDescent="0.2">
      <c r="C1920" s="68"/>
      <c r="D1920" s="68"/>
      <c r="E1920" s="68"/>
      <c r="F1920" s="3236"/>
    </row>
    <row r="1921" spans="3:6" x14ac:dyDescent="0.2">
      <c r="C1921" s="68"/>
      <c r="D1921" s="68"/>
      <c r="E1921" s="68"/>
      <c r="F1921" s="3236"/>
    </row>
    <row r="1922" spans="3:6" x14ac:dyDescent="0.2">
      <c r="C1922" s="68"/>
      <c r="D1922" s="68"/>
      <c r="E1922" s="68"/>
      <c r="F1922" s="3236"/>
    </row>
    <row r="1923" spans="3:6" x14ac:dyDescent="0.2">
      <c r="C1923" s="68"/>
      <c r="D1923" s="68"/>
      <c r="E1923" s="68"/>
      <c r="F1923" s="3236"/>
    </row>
    <row r="1924" spans="3:6" x14ac:dyDescent="0.2">
      <c r="C1924" s="68"/>
      <c r="D1924" s="68"/>
      <c r="E1924" s="68"/>
      <c r="F1924" s="3236"/>
    </row>
    <row r="1925" spans="3:6" x14ac:dyDescent="0.2">
      <c r="C1925" s="68"/>
      <c r="D1925" s="68"/>
      <c r="E1925" s="68"/>
      <c r="F1925" s="3236"/>
    </row>
    <row r="1926" spans="3:6" x14ac:dyDescent="0.2">
      <c r="C1926" s="68"/>
      <c r="D1926" s="68"/>
      <c r="E1926" s="68"/>
      <c r="F1926" s="3236"/>
    </row>
    <row r="1927" spans="3:6" x14ac:dyDescent="0.2">
      <c r="C1927" s="68"/>
      <c r="D1927" s="68"/>
      <c r="E1927" s="68"/>
      <c r="F1927" s="3236"/>
    </row>
    <row r="1928" spans="3:6" x14ac:dyDescent="0.2">
      <c r="C1928" s="68"/>
      <c r="D1928" s="68"/>
      <c r="E1928" s="68"/>
      <c r="F1928" s="3236"/>
    </row>
    <row r="1929" spans="3:6" x14ac:dyDescent="0.2">
      <c r="C1929" s="68"/>
      <c r="D1929" s="68"/>
      <c r="E1929" s="68"/>
      <c r="F1929" s="3236"/>
    </row>
    <row r="1930" spans="3:6" x14ac:dyDescent="0.2">
      <c r="C1930" s="68"/>
      <c r="D1930" s="68"/>
      <c r="E1930" s="68"/>
      <c r="F1930" s="3236"/>
    </row>
    <row r="1931" spans="3:6" x14ac:dyDescent="0.2">
      <c r="C1931" s="68"/>
      <c r="D1931" s="68"/>
      <c r="E1931" s="68"/>
      <c r="F1931" s="3236"/>
    </row>
    <row r="1932" spans="3:6" x14ac:dyDescent="0.2">
      <c r="C1932" s="68"/>
      <c r="D1932" s="68"/>
      <c r="E1932" s="68"/>
      <c r="F1932" s="3236"/>
    </row>
    <row r="1933" spans="3:6" x14ac:dyDescent="0.2">
      <c r="C1933" s="68"/>
      <c r="D1933" s="68"/>
      <c r="E1933" s="68"/>
      <c r="F1933" s="3236"/>
    </row>
    <row r="1934" spans="3:6" x14ac:dyDescent="0.2">
      <c r="C1934" s="68"/>
      <c r="D1934" s="68"/>
      <c r="E1934" s="68"/>
      <c r="F1934" s="3236"/>
    </row>
    <row r="1935" spans="3:6" x14ac:dyDescent="0.2">
      <c r="C1935" s="68"/>
      <c r="D1935" s="68"/>
      <c r="E1935" s="68"/>
      <c r="F1935" s="3236"/>
    </row>
    <row r="1936" spans="3:6" x14ac:dyDescent="0.2">
      <c r="C1936" s="68"/>
      <c r="D1936" s="68"/>
      <c r="E1936" s="68"/>
      <c r="F1936" s="3236"/>
    </row>
    <row r="1937" spans="3:6" x14ac:dyDescent="0.2">
      <c r="C1937" s="68"/>
      <c r="D1937" s="68"/>
      <c r="E1937" s="68"/>
      <c r="F1937" s="3236"/>
    </row>
    <row r="1938" spans="3:6" x14ac:dyDescent="0.2">
      <c r="C1938" s="68"/>
      <c r="D1938" s="68"/>
      <c r="E1938" s="68"/>
      <c r="F1938" s="3236"/>
    </row>
    <row r="1939" spans="3:6" x14ac:dyDescent="0.2">
      <c r="C1939" s="68"/>
      <c r="D1939" s="68"/>
      <c r="E1939" s="68"/>
      <c r="F1939" s="3236"/>
    </row>
    <row r="1940" spans="3:6" x14ac:dyDescent="0.2">
      <c r="C1940" s="68"/>
      <c r="D1940" s="68"/>
      <c r="E1940" s="68"/>
      <c r="F1940" s="3236"/>
    </row>
    <row r="1941" spans="3:6" x14ac:dyDescent="0.2">
      <c r="C1941" s="68"/>
      <c r="D1941" s="68"/>
      <c r="E1941" s="68"/>
      <c r="F1941" s="3236"/>
    </row>
    <row r="1942" spans="3:6" x14ac:dyDescent="0.2">
      <c r="C1942" s="68"/>
      <c r="D1942" s="68"/>
      <c r="E1942" s="68"/>
      <c r="F1942" s="3236"/>
    </row>
    <row r="1943" spans="3:6" x14ac:dyDescent="0.2">
      <c r="C1943" s="68"/>
      <c r="D1943" s="68"/>
      <c r="E1943" s="68"/>
      <c r="F1943" s="3236"/>
    </row>
    <row r="1944" spans="3:6" x14ac:dyDescent="0.2">
      <c r="C1944" s="68"/>
      <c r="D1944" s="68"/>
      <c r="E1944" s="68"/>
      <c r="F1944" s="3236"/>
    </row>
    <row r="1945" spans="3:6" x14ac:dyDescent="0.2">
      <c r="C1945" s="68"/>
      <c r="D1945" s="68"/>
      <c r="E1945" s="68"/>
      <c r="F1945" s="3236"/>
    </row>
    <row r="1946" spans="3:6" x14ac:dyDescent="0.2">
      <c r="C1946" s="68"/>
      <c r="D1946" s="68"/>
      <c r="E1946" s="68"/>
      <c r="F1946" s="3236"/>
    </row>
    <row r="1947" spans="3:6" x14ac:dyDescent="0.2">
      <c r="C1947" s="68"/>
      <c r="D1947" s="68"/>
      <c r="E1947" s="68"/>
      <c r="F1947" s="3236"/>
    </row>
    <row r="1948" spans="3:6" x14ac:dyDescent="0.2">
      <c r="C1948" s="68"/>
      <c r="D1948" s="68"/>
      <c r="E1948" s="68"/>
      <c r="F1948" s="3236"/>
    </row>
    <row r="1949" spans="3:6" x14ac:dyDescent="0.2">
      <c r="C1949" s="68"/>
      <c r="D1949" s="68"/>
      <c r="E1949" s="68"/>
      <c r="F1949" s="3236"/>
    </row>
    <row r="1950" spans="3:6" x14ac:dyDescent="0.2">
      <c r="C1950" s="68"/>
      <c r="D1950" s="68"/>
      <c r="E1950" s="68"/>
      <c r="F1950" s="3236"/>
    </row>
    <row r="1951" spans="3:6" x14ac:dyDescent="0.2">
      <c r="C1951" s="68"/>
      <c r="D1951" s="68"/>
      <c r="E1951" s="68"/>
      <c r="F1951" s="3236"/>
    </row>
    <row r="1952" spans="3:6" x14ac:dyDescent="0.2">
      <c r="C1952" s="68"/>
      <c r="D1952" s="68"/>
      <c r="E1952" s="68"/>
      <c r="F1952" s="3236"/>
    </row>
    <row r="1953" spans="3:6" x14ac:dyDescent="0.2">
      <c r="C1953" s="68"/>
      <c r="D1953" s="68"/>
      <c r="E1953" s="68"/>
      <c r="F1953" s="3236"/>
    </row>
    <row r="1954" spans="3:6" x14ac:dyDescent="0.2">
      <c r="C1954" s="68"/>
      <c r="D1954" s="68"/>
      <c r="E1954" s="68"/>
      <c r="F1954" s="3236"/>
    </row>
    <row r="1955" spans="3:6" x14ac:dyDescent="0.2">
      <c r="C1955" s="68"/>
      <c r="D1955" s="68"/>
      <c r="E1955" s="68"/>
      <c r="F1955" s="3236"/>
    </row>
    <row r="1956" spans="3:6" x14ac:dyDescent="0.2">
      <c r="C1956" s="68"/>
      <c r="D1956" s="68"/>
      <c r="E1956" s="68"/>
      <c r="F1956" s="3236"/>
    </row>
    <row r="1957" spans="3:6" x14ac:dyDescent="0.2">
      <c r="C1957" s="68"/>
      <c r="D1957" s="68"/>
      <c r="E1957" s="68"/>
      <c r="F1957" s="3236"/>
    </row>
    <row r="1958" spans="3:6" x14ac:dyDescent="0.2">
      <c r="C1958" s="68"/>
      <c r="D1958" s="68"/>
      <c r="E1958" s="68"/>
      <c r="F1958" s="3236"/>
    </row>
    <row r="1959" spans="3:6" x14ac:dyDescent="0.2">
      <c r="C1959" s="68"/>
      <c r="D1959" s="68"/>
      <c r="E1959" s="68"/>
      <c r="F1959" s="3236"/>
    </row>
    <row r="1960" spans="3:6" x14ac:dyDescent="0.2">
      <c r="C1960" s="68"/>
      <c r="D1960" s="68"/>
      <c r="E1960" s="68"/>
      <c r="F1960" s="3236"/>
    </row>
    <row r="1961" spans="3:6" x14ac:dyDescent="0.2">
      <c r="C1961" s="68"/>
      <c r="D1961" s="68"/>
      <c r="E1961" s="68"/>
      <c r="F1961" s="3236"/>
    </row>
    <row r="1962" spans="3:6" x14ac:dyDescent="0.2">
      <c r="C1962" s="68"/>
      <c r="D1962" s="68"/>
      <c r="E1962" s="68"/>
      <c r="F1962" s="3236"/>
    </row>
    <row r="1963" spans="3:6" x14ac:dyDescent="0.2">
      <c r="C1963" s="68"/>
      <c r="D1963" s="68"/>
      <c r="E1963" s="68"/>
      <c r="F1963" s="3236"/>
    </row>
    <row r="1964" spans="3:6" x14ac:dyDescent="0.2">
      <c r="C1964" s="68"/>
      <c r="D1964" s="68"/>
      <c r="E1964" s="68"/>
      <c r="F1964" s="3236"/>
    </row>
    <row r="1965" spans="3:6" x14ac:dyDescent="0.2">
      <c r="C1965" s="68"/>
      <c r="D1965" s="68"/>
      <c r="E1965" s="68"/>
      <c r="F1965" s="3236"/>
    </row>
    <row r="1966" spans="3:6" x14ac:dyDescent="0.2">
      <c r="C1966" s="68"/>
      <c r="D1966" s="68"/>
      <c r="E1966" s="68"/>
      <c r="F1966" s="3236"/>
    </row>
    <row r="1967" spans="3:6" x14ac:dyDescent="0.2">
      <c r="C1967" s="68"/>
      <c r="D1967" s="68"/>
      <c r="E1967" s="68"/>
      <c r="F1967" s="3236"/>
    </row>
    <row r="1968" spans="3:6" x14ac:dyDescent="0.2">
      <c r="C1968" s="68"/>
      <c r="D1968" s="68"/>
      <c r="E1968" s="68"/>
      <c r="F1968" s="3236"/>
    </row>
    <row r="1969" spans="3:6" x14ac:dyDescent="0.2">
      <c r="C1969" s="68"/>
      <c r="D1969" s="68"/>
      <c r="E1969" s="68"/>
      <c r="F1969" s="3236"/>
    </row>
    <row r="1970" spans="3:6" x14ac:dyDescent="0.2">
      <c r="C1970" s="68"/>
      <c r="D1970" s="68"/>
      <c r="E1970" s="68"/>
      <c r="F1970" s="3236"/>
    </row>
    <row r="1971" spans="3:6" x14ac:dyDescent="0.2">
      <c r="C1971" s="68"/>
      <c r="D1971" s="68"/>
      <c r="E1971" s="68"/>
      <c r="F1971" s="3236"/>
    </row>
    <row r="1972" spans="3:6" x14ac:dyDescent="0.2">
      <c r="C1972" s="68"/>
      <c r="D1972" s="68"/>
      <c r="E1972" s="68"/>
      <c r="F1972" s="3236"/>
    </row>
    <row r="1973" spans="3:6" x14ac:dyDescent="0.2">
      <c r="C1973" s="68"/>
      <c r="D1973" s="68"/>
      <c r="E1973" s="68"/>
      <c r="F1973" s="3236"/>
    </row>
    <row r="1974" spans="3:6" x14ac:dyDescent="0.2">
      <c r="C1974" s="68"/>
      <c r="D1974" s="68"/>
      <c r="E1974" s="68"/>
      <c r="F1974" s="3236"/>
    </row>
    <row r="1975" spans="3:6" x14ac:dyDescent="0.2">
      <c r="C1975" s="68"/>
      <c r="D1975" s="68"/>
      <c r="E1975" s="68"/>
      <c r="F1975" s="3236"/>
    </row>
    <row r="1976" spans="3:6" x14ac:dyDescent="0.2">
      <c r="C1976" s="68"/>
      <c r="D1976" s="68"/>
      <c r="E1976" s="68"/>
      <c r="F1976" s="3236"/>
    </row>
    <row r="1977" spans="3:6" x14ac:dyDescent="0.2">
      <c r="C1977" s="68"/>
      <c r="D1977" s="68"/>
      <c r="E1977" s="68"/>
      <c r="F1977" s="3236"/>
    </row>
    <row r="1978" spans="3:6" x14ac:dyDescent="0.2">
      <c r="C1978" s="68"/>
      <c r="D1978" s="68"/>
      <c r="E1978" s="68"/>
      <c r="F1978" s="3236"/>
    </row>
    <row r="1979" spans="3:6" x14ac:dyDescent="0.2">
      <c r="C1979" s="68"/>
      <c r="D1979" s="68"/>
      <c r="E1979" s="68"/>
      <c r="F1979" s="3236"/>
    </row>
    <row r="1980" spans="3:6" x14ac:dyDescent="0.2">
      <c r="C1980" s="68"/>
      <c r="D1980" s="68"/>
      <c r="E1980" s="68"/>
      <c r="F1980" s="3236"/>
    </row>
    <row r="1981" spans="3:6" x14ac:dyDescent="0.2">
      <c r="C1981" s="68"/>
      <c r="D1981" s="68"/>
      <c r="E1981" s="68"/>
      <c r="F1981" s="3236"/>
    </row>
    <row r="1982" spans="3:6" x14ac:dyDescent="0.2">
      <c r="C1982" s="68"/>
      <c r="D1982" s="68"/>
      <c r="E1982" s="68"/>
      <c r="F1982" s="3236"/>
    </row>
    <row r="1983" spans="3:6" x14ac:dyDescent="0.2">
      <c r="C1983" s="68"/>
      <c r="D1983" s="68"/>
      <c r="E1983" s="68"/>
      <c r="F1983" s="3236"/>
    </row>
    <row r="1984" spans="3:6" x14ac:dyDescent="0.2">
      <c r="C1984" s="68"/>
      <c r="D1984" s="68"/>
      <c r="E1984" s="68"/>
      <c r="F1984" s="3236"/>
    </row>
    <row r="1985" spans="3:6" x14ac:dyDescent="0.2">
      <c r="C1985" s="68"/>
      <c r="D1985" s="68"/>
      <c r="E1985" s="68"/>
      <c r="F1985" s="3236"/>
    </row>
    <row r="1986" spans="3:6" x14ac:dyDescent="0.2">
      <c r="C1986" s="68"/>
      <c r="D1986" s="68"/>
      <c r="E1986" s="68"/>
      <c r="F1986" s="3236"/>
    </row>
    <row r="1987" spans="3:6" x14ac:dyDescent="0.2">
      <c r="C1987" s="68"/>
      <c r="D1987" s="68"/>
      <c r="E1987" s="68"/>
      <c r="F1987" s="3236"/>
    </row>
    <row r="1988" spans="3:6" x14ac:dyDescent="0.2">
      <c r="C1988" s="68"/>
      <c r="D1988" s="68"/>
      <c r="E1988" s="68"/>
      <c r="F1988" s="3236"/>
    </row>
    <row r="1989" spans="3:6" x14ac:dyDescent="0.2">
      <c r="C1989" s="68"/>
      <c r="D1989" s="68"/>
      <c r="E1989" s="68"/>
      <c r="F1989" s="3236"/>
    </row>
    <row r="1990" spans="3:6" x14ac:dyDescent="0.2">
      <c r="C1990" s="68"/>
      <c r="D1990" s="68"/>
      <c r="E1990" s="68"/>
      <c r="F1990" s="3236"/>
    </row>
    <row r="1991" spans="3:6" x14ac:dyDescent="0.2">
      <c r="C1991" s="68"/>
      <c r="D1991" s="68"/>
      <c r="E1991" s="68"/>
      <c r="F1991" s="3236"/>
    </row>
    <row r="1992" spans="3:6" x14ac:dyDescent="0.2">
      <c r="C1992" s="68"/>
      <c r="D1992" s="68"/>
      <c r="E1992" s="68"/>
      <c r="F1992" s="3236"/>
    </row>
    <row r="1993" spans="3:6" x14ac:dyDescent="0.2">
      <c r="C1993" s="68"/>
      <c r="D1993" s="68"/>
      <c r="E1993" s="68"/>
      <c r="F1993" s="3236"/>
    </row>
    <row r="1994" spans="3:6" x14ac:dyDescent="0.2">
      <c r="C1994" s="68"/>
      <c r="D1994" s="68"/>
      <c r="E1994" s="68"/>
      <c r="F1994" s="3236"/>
    </row>
    <row r="1995" spans="3:6" x14ac:dyDescent="0.2">
      <c r="C1995" s="68"/>
      <c r="D1995" s="68"/>
      <c r="E1995" s="68"/>
      <c r="F1995" s="3236"/>
    </row>
    <row r="1996" spans="3:6" x14ac:dyDescent="0.2">
      <c r="C1996" s="68"/>
      <c r="D1996" s="68"/>
      <c r="E1996" s="68"/>
      <c r="F1996" s="3236"/>
    </row>
    <row r="1997" spans="3:6" x14ac:dyDescent="0.2">
      <c r="C1997" s="68"/>
      <c r="D1997" s="68"/>
      <c r="E1997" s="68"/>
      <c r="F1997" s="3236"/>
    </row>
    <row r="1998" spans="3:6" x14ac:dyDescent="0.2">
      <c r="C1998" s="68"/>
      <c r="D1998" s="68"/>
      <c r="E1998" s="68"/>
      <c r="F1998" s="3236"/>
    </row>
    <row r="1999" spans="3:6" x14ac:dyDescent="0.2">
      <c r="C1999" s="68"/>
      <c r="D1999" s="68"/>
      <c r="E1999" s="68"/>
      <c r="F1999" s="3236"/>
    </row>
    <row r="2000" spans="3:6" x14ac:dyDescent="0.2">
      <c r="C2000" s="68"/>
      <c r="D2000" s="68"/>
      <c r="E2000" s="68"/>
      <c r="F2000" s="3236"/>
    </row>
    <row r="2001" spans="3:6" x14ac:dyDescent="0.2">
      <c r="C2001" s="68"/>
      <c r="D2001" s="68"/>
      <c r="E2001" s="68"/>
      <c r="F2001" s="3236"/>
    </row>
    <row r="2002" spans="3:6" x14ac:dyDescent="0.2">
      <c r="C2002" s="68"/>
      <c r="D2002" s="68"/>
      <c r="E2002" s="68"/>
      <c r="F2002" s="3236"/>
    </row>
    <row r="2003" spans="3:6" x14ac:dyDescent="0.2">
      <c r="C2003" s="68"/>
      <c r="D2003" s="68"/>
      <c r="E2003" s="68"/>
      <c r="F2003" s="3236"/>
    </row>
    <row r="2004" spans="3:6" x14ac:dyDescent="0.2">
      <c r="C2004" s="68"/>
      <c r="D2004" s="68"/>
      <c r="E2004" s="68"/>
      <c r="F2004" s="3236"/>
    </row>
    <row r="2005" spans="3:6" x14ac:dyDescent="0.2">
      <c r="C2005" s="68"/>
      <c r="D2005" s="68"/>
      <c r="E2005" s="68"/>
      <c r="F2005" s="3236"/>
    </row>
    <row r="2006" spans="3:6" x14ac:dyDescent="0.2">
      <c r="C2006" s="68"/>
      <c r="D2006" s="68"/>
      <c r="E2006" s="68"/>
      <c r="F2006" s="3236"/>
    </row>
    <row r="2007" spans="3:6" x14ac:dyDescent="0.2">
      <c r="C2007" s="68"/>
      <c r="D2007" s="68"/>
      <c r="E2007" s="68"/>
      <c r="F2007" s="3236"/>
    </row>
    <row r="2008" spans="3:6" x14ac:dyDescent="0.2">
      <c r="C2008" s="68"/>
      <c r="D2008" s="68"/>
      <c r="E2008" s="68"/>
      <c r="F2008" s="3236"/>
    </row>
    <row r="2009" spans="3:6" x14ac:dyDescent="0.2">
      <c r="C2009" s="68"/>
      <c r="D2009" s="68"/>
      <c r="E2009" s="68"/>
      <c r="F2009" s="3236"/>
    </row>
    <row r="2010" spans="3:6" x14ac:dyDescent="0.2">
      <c r="C2010" s="68"/>
      <c r="D2010" s="68"/>
      <c r="E2010" s="68"/>
      <c r="F2010" s="3236"/>
    </row>
    <row r="2011" spans="3:6" x14ac:dyDescent="0.2">
      <c r="C2011" s="68"/>
      <c r="D2011" s="68"/>
      <c r="E2011" s="68"/>
      <c r="F2011" s="3236"/>
    </row>
    <row r="2012" spans="3:6" x14ac:dyDescent="0.2">
      <c r="C2012" s="68"/>
      <c r="D2012" s="68"/>
      <c r="E2012" s="68"/>
      <c r="F2012" s="3236"/>
    </row>
    <row r="2013" spans="3:6" x14ac:dyDescent="0.2">
      <c r="C2013" s="68"/>
      <c r="D2013" s="68"/>
      <c r="E2013" s="68"/>
      <c r="F2013" s="3236"/>
    </row>
    <row r="2014" spans="3:6" x14ac:dyDescent="0.2">
      <c r="C2014" s="68"/>
      <c r="D2014" s="68"/>
      <c r="E2014" s="68"/>
      <c r="F2014" s="3236"/>
    </row>
    <row r="2015" spans="3:6" x14ac:dyDescent="0.2">
      <c r="C2015" s="68"/>
      <c r="D2015" s="68"/>
      <c r="E2015" s="68"/>
      <c r="F2015" s="3236"/>
    </row>
    <row r="2016" spans="3:6" x14ac:dyDescent="0.2">
      <c r="C2016" s="68"/>
      <c r="D2016" s="68"/>
      <c r="E2016" s="68"/>
      <c r="F2016" s="3236"/>
    </row>
    <row r="2017" spans="3:6" x14ac:dyDescent="0.2">
      <c r="C2017" s="68"/>
      <c r="D2017" s="68"/>
      <c r="E2017" s="68"/>
      <c r="F2017" s="3236"/>
    </row>
    <row r="2018" spans="3:6" x14ac:dyDescent="0.2">
      <c r="C2018" s="68"/>
      <c r="D2018" s="68"/>
      <c r="E2018" s="68"/>
      <c r="F2018" s="3236"/>
    </row>
    <row r="2019" spans="3:6" x14ac:dyDescent="0.2">
      <c r="C2019" s="68"/>
      <c r="D2019" s="68"/>
      <c r="E2019" s="68"/>
      <c r="F2019" s="3236"/>
    </row>
    <row r="2020" spans="3:6" x14ac:dyDescent="0.2">
      <c r="C2020" s="68"/>
      <c r="D2020" s="68"/>
      <c r="E2020" s="68"/>
      <c r="F2020" s="3236"/>
    </row>
    <row r="2021" spans="3:6" x14ac:dyDescent="0.2">
      <c r="C2021" s="68"/>
      <c r="D2021" s="68"/>
      <c r="E2021" s="68"/>
      <c r="F2021" s="3236"/>
    </row>
    <row r="2022" spans="3:6" x14ac:dyDescent="0.2">
      <c r="C2022" s="68"/>
      <c r="D2022" s="68"/>
      <c r="E2022" s="68"/>
      <c r="F2022" s="3236"/>
    </row>
    <row r="2023" spans="3:6" x14ac:dyDescent="0.2">
      <c r="C2023" s="68"/>
      <c r="D2023" s="68"/>
      <c r="E2023" s="68"/>
      <c r="F2023" s="3236"/>
    </row>
    <row r="2024" spans="3:6" x14ac:dyDescent="0.2">
      <c r="C2024" s="68"/>
      <c r="D2024" s="68"/>
      <c r="E2024" s="68"/>
      <c r="F2024" s="3236"/>
    </row>
    <row r="2025" spans="3:6" x14ac:dyDescent="0.2">
      <c r="C2025" s="68"/>
      <c r="D2025" s="68"/>
      <c r="E2025" s="68"/>
      <c r="F2025" s="3236"/>
    </row>
    <row r="2026" spans="3:6" x14ac:dyDescent="0.2">
      <c r="C2026" s="68"/>
      <c r="D2026" s="68"/>
      <c r="E2026" s="68"/>
      <c r="F2026" s="3236"/>
    </row>
    <row r="2027" spans="3:6" x14ac:dyDescent="0.2">
      <c r="C2027" s="68"/>
      <c r="D2027" s="68"/>
      <c r="E2027" s="68"/>
      <c r="F2027" s="3236"/>
    </row>
    <row r="2028" spans="3:6" x14ac:dyDescent="0.2">
      <c r="C2028" s="68"/>
      <c r="D2028" s="68"/>
      <c r="E2028" s="68"/>
      <c r="F2028" s="3236"/>
    </row>
    <row r="2029" spans="3:6" x14ac:dyDescent="0.2">
      <c r="C2029" s="68"/>
      <c r="D2029" s="68"/>
      <c r="E2029" s="68"/>
      <c r="F2029" s="3236"/>
    </row>
    <row r="2030" spans="3:6" x14ac:dyDescent="0.2">
      <c r="C2030" s="68"/>
      <c r="D2030" s="68"/>
      <c r="E2030" s="68"/>
      <c r="F2030" s="3236"/>
    </row>
    <row r="2031" spans="3:6" x14ac:dyDescent="0.2">
      <c r="C2031" s="68"/>
      <c r="D2031" s="68"/>
      <c r="E2031" s="68"/>
      <c r="F2031" s="3236"/>
    </row>
    <row r="2032" spans="3:6" x14ac:dyDescent="0.2">
      <c r="C2032" s="68"/>
      <c r="D2032" s="68"/>
      <c r="E2032" s="68"/>
      <c r="F2032" s="3236"/>
    </row>
    <row r="2033" spans="3:6" x14ac:dyDescent="0.2">
      <c r="C2033" s="68"/>
      <c r="D2033" s="68"/>
      <c r="E2033" s="68"/>
      <c r="F2033" s="3236"/>
    </row>
    <row r="2034" spans="3:6" x14ac:dyDescent="0.2">
      <c r="C2034" s="68"/>
      <c r="D2034" s="68"/>
      <c r="E2034" s="68"/>
      <c r="F2034" s="3236"/>
    </row>
    <row r="2035" spans="3:6" x14ac:dyDescent="0.2">
      <c r="C2035" s="68"/>
      <c r="D2035" s="68"/>
      <c r="E2035" s="68"/>
      <c r="F2035" s="3236"/>
    </row>
    <row r="2036" spans="3:6" x14ac:dyDescent="0.2">
      <c r="C2036" s="68"/>
      <c r="D2036" s="68"/>
      <c r="E2036" s="68"/>
      <c r="F2036" s="3236"/>
    </row>
    <row r="2037" spans="3:6" x14ac:dyDescent="0.2">
      <c r="C2037" s="68"/>
      <c r="D2037" s="68"/>
      <c r="E2037" s="68"/>
      <c r="F2037" s="3236"/>
    </row>
    <row r="2038" spans="3:6" x14ac:dyDescent="0.2">
      <c r="C2038" s="68"/>
      <c r="D2038" s="68"/>
      <c r="E2038" s="68"/>
      <c r="F2038" s="3236"/>
    </row>
    <row r="2039" spans="3:6" x14ac:dyDescent="0.2">
      <c r="C2039" s="68"/>
      <c r="D2039" s="68"/>
      <c r="E2039" s="68"/>
      <c r="F2039" s="3236"/>
    </row>
    <row r="2040" spans="3:6" x14ac:dyDescent="0.2">
      <c r="C2040" s="68"/>
      <c r="D2040" s="68"/>
      <c r="E2040" s="68"/>
      <c r="F2040" s="3236"/>
    </row>
    <row r="2041" spans="3:6" x14ac:dyDescent="0.2">
      <c r="C2041" s="68"/>
      <c r="D2041" s="68"/>
      <c r="E2041" s="68"/>
      <c r="F2041" s="3236"/>
    </row>
    <row r="2042" spans="3:6" x14ac:dyDescent="0.2">
      <c r="C2042" s="68"/>
      <c r="D2042" s="68"/>
      <c r="E2042" s="68"/>
      <c r="F2042" s="3236"/>
    </row>
    <row r="2043" spans="3:6" x14ac:dyDescent="0.2">
      <c r="C2043" s="68"/>
      <c r="D2043" s="68"/>
      <c r="E2043" s="68"/>
      <c r="F2043" s="3236"/>
    </row>
    <row r="2044" spans="3:6" x14ac:dyDescent="0.2">
      <c r="C2044" s="68"/>
      <c r="D2044" s="68"/>
      <c r="E2044" s="68"/>
      <c r="F2044" s="3236"/>
    </row>
    <row r="2045" spans="3:6" x14ac:dyDescent="0.2">
      <c r="C2045" s="68"/>
      <c r="D2045" s="68"/>
      <c r="E2045" s="68"/>
      <c r="F2045" s="3236"/>
    </row>
    <row r="2046" spans="3:6" x14ac:dyDescent="0.2">
      <c r="C2046" s="68"/>
      <c r="D2046" s="68"/>
      <c r="E2046" s="68"/>
      <c r="F2046" s="3236"/>
    </row>
    <row r="2047" spans="3:6" x14ac:dyDescent="0.2">
      <c r="C2047" s="68"/>
      <c r="D2047" s="68"/>
      <c r="E2047" s="68"/>
      <c r="F2047" s="3236"/>
    </row>
    <row r="2048" spans="3:6" x14ac:dyDescent="0.2">
      <c r="C2048" s="68"/>
      <c r="D2048" s="68"/>
      <c r="E2048" s="68"/>
      <c r="F2048" s="3236"/>
    </row>
    <row r="2049" spans="3:6" x14ac:dyDescent="0.2">
      <c r="C2049" s="68"/>
      <c r="D2049" s="68"/>
      <c r="E2049" s="68"/>
      <c r="F2049" s="3236"/>
    </row>
    <row r="2050" spans="3:6" x14ac:dyDescent="0.2">
      <c r="C2050" s="68"/>
      <c r="D2050" s="68"/>
      <c r="E2050" s="68"/>
      <c r="F2050" s="3236"/>
    </row>
    <row r="2051" spans="3:6" x14ac:dyDescent="0.2">
      <c r="C2051" s="68"/>
      <c r="D2051" s="68"/>
      <c r="E2051" s="68"/>
      <c r="F2051" s="3236"/>
    </row>
    <row r="2052" spans="3:6" x14ac:dyDescent="0.2">
      <c r="C2052" s="68"/>
      <c r="D2052" s="68"/>
      <c r="E2052" s="68"/>
      <c r="F2052" s="3236"/>
    </row>
    <row r="2053" spans="3:6" x14ac:dyDescent="0.2">
      <c r="C2053" s="68"/>
      <c r="D2053" s="68"/>
      <c r="E2053" s="68"/>
      <c r="F2053" s="3236"/>
    </row>
    <row r="2054" spans="3:6" x14ac:dyDescent="0.2">
      <c r="C2054" s="68"/>
      <c r="D2054" s="68"/>
      <c r="E2054" s="68"/>
      <c r="F2054" s="3236"/>
    </row>
    <row r="2055" spans="3:6" x14ac:dyDescent="0.2">
      <c r="C2055" s="68"/>
      <c r="D2055" s="68"/>
      <c r="E2055" s="68"/>
      <c r="F2055" s="3236"/>
    </row>
    <row r="2056" spans="3:6" x14ac:dyDescent="0.2">
      <c r="C2056" s="68"/>
      <c r="D2056" s="68"/>
      <c r="E2056" s="68"/>
      <c r="F2056" s="3236"/>
    </row>
    <row r="2057" spans="3:6" x14ac:dyDescent="0.2">
      <c r="C2057" s="68"/>
      <c r="D2057" s="68"/>
      <c r="E2057" s="68"/>
      <c r="F2057" s="3236"/>
    </row>
    <row r="2058" spans="3:6" x14ac:dyDescent="0.2">
      <c r="C2058" s="68"/>
      <c r="D2058" s="68"/>
      <c r="E2058" s="68"/>
      <c r="F2058" s="3236"/>
    </row>
    <row r="2059" spans="3:6" x14ac:dyDescent="0.2">
      <c r="C2059" s="68"/>
      <c r="D2059" s="68"/>
      <c r="E2059" s="68"/>
      <c r="F2059" s="3236"/>
    </row>
    <row r="2060" spans="3:6" x14ac:dyDescent="0.2">
      <c r="C2060" s="68"/>
      <c r="D2060" s="68"/>
      <c r="E2060" s="68"/>
      <c r="F2060" s="3236"/>
    </row>
    <row r="2061" spans="3:6" x14ac:dyDescent="0.2">
      <c r="C2061" s="68"/>
      <c r="D2061" s="68"/>
      <c r="E2061" s="68"/>
      <c r="F2061" s="3236"/>
    </row>
    <row r="2062" spans="3:6" x14ac:dyDescent="0.2">
      <c r="C2062" s="68"/>
      <c r="D2062" s="68"/>
      <c r="E2062" s="68"/>
      <c r="F2062" s="3236"/>
    </row>
    <row r="2063" spans="3:6" x14ac:dyDescent="0.2">
      <c r="C2063" s="68"/>
      <c r="D2063" s="68"/>
      <c r="E2063" s="68"/>
      <c r="F2063" s="3236"/>
    </row>
    <row r="2064" spans="3:6" x14ac:dyDescent="0.2">
      <c r="C2064" s="68"/>
      <c r="D2064" s="68"/>
      <c r="E2064" s="68"/>
      <c r="F2064" s="3236"/>
    </row>
    <row r="2065" spans="3:6" x14ac:dyDescent="0.2">
      <c r="C2065" s="68"/>
      <c r="D2065" s="68"/>
      <c r="E2065" s="68"/>
      <c r="F2065" s="3236"/>
    </row>
    <row r="2066" spans="3:6" x14ac:dyDescent="0.2">
      <c r="C2066" s="68"/>
      <c r="D2066" s="68"/>
      <c r="E2066" s="68"/>
      <c r="F2066" s="3236"/>
    </row>
    <row r="2067" spans="3:6" x14ac:dyDescent="0.2">
      <c r="C2067" s="68"/>
      <c r="D2067" s="68"/>
      <c r="E2067" s="68"/>
      <c r="F2067" s="3236"/>
    </row>
    <row r="2068" spans="3:6" x14ac:dyDescent="0.2">
      <c r="C2068" s="68"/>
      <c r="D2068" s="68"/>
      <c r="E2068" s="68"/>
      <c r="F2068" s="3236"/>
    </row>
    <row r="2069" spans="3:6" x14ac:dyDescent="0.2">
      <c r="C2069" s="68"/>
      <c r="D2069" s="68"/>
      <c r="E2069" s="68"/>
      <c r="F2069" s="3236"/>
    </row>
    <row r="2070" spans="3:6" x14ac:dyDescent="0.2">
      <c r="C2070" s="68"/>
      <c r="D2070" s="68"/>
      <c r="E2070" s="68"/>
      <c r="F2070" s="3236"/>
    </row>
    <row r="2071" spans="3:6" x14ac:dyDescent="0.2">
      <c r="C2071" s="68"/>
      <c r="D2071" s="68"/>
      <c r="E2071" s="68"/>
      <c r="F2071" s="3236"/>
    </row>
    <row r="2072" spans="3:6" x14ac:dyDescent="0.2">
      <c r="C2072" s="68"/>
      <c r="D2072" s="68"/>
      <c r="E2072" s="68"/>
      <c r="F2072" s="3236"/>
    </row>
    <row r="2073" spans="3:6" x14ac:dyDescent="0.2">
      <c r="C2073" s="68"/>
      <c r="D2073" s="68"/>
      <c r="E2073" s="68"/>
      <c r="F2073" s="3236"/>
    </row>
    <row r="2074" spans="3:6" x14ac:dyDescent="0.2">
      <c r="C2074" s="68"/>
      <c r="D2074" s="68"/>
      <c r="E2074" s="68"/>
      <c r="F2074" s="3236"/>
    </row>
    <row r="2075" spans="3:6" x14ac:dyDescent="0.2">
      <c r="C2075" s="68"/>
      <c r="D2075" s="68"/>
      <c r="E2075" s="68"/>
      <c r="F2075" s="3236"/>
    </row>
    <row r="2076" spans="3:6" x14ac:dyDescent="0.2">
      <c r="C2076" s="68"/>
      <c r="D2076" s="68"/>
      <c r="E2076" s="68"/>
      <c r="F2076" s="3236"/>
    </row>
    <row r="2077" spans="3:6" x14ac:dyDescent="0.2">
      <c r="C2077" s="68"/>
      <c r="D2077" s="68"/>
      <c r="E2077" s="68"/>
      <c r="F2077" s="3236"/>
    </row>
    <row r="2078" spans="3:6" x14ac:dyDescent="0.2">
      <c r="C2078" s="68"/>
      <c r="D2078" s="68"/>
      <c r="E2078" s="68"/>
      <c r="F2078" s="3236"/>
    </row>
    <row r="2079" spans="3:6" x14ac:dyDescent="0.2">
      <c r="C2079" s="68"/>
      <c r="D2079" s="68"/>
      <c r="E2079" s="68"/>
      <c r="F2079" s="3236"/>
    </row>
    <row r="2080" spans="3:6" x14ac:dyDescent="0.2">
      <c r="C2080" s="68"/>
      <c r="D2080" s="68"/>
      <c r="E2080" s="68"/>
      <c r="F2080" s="3236"/>
    </row>
    <row r="2081" spans="3:6" x14ac:dyDescent="0.2">
      <c r="C2081" s="68"/>
      <c r="D2081" s="68"/>
      <c r="E2081" s="68"/>
      <c r="F2081" s="3236"/>
    </row>
    <row r="2082" spans="3:6" x14ac:dyDescent="0.2">
      <c r="C2082" s="68"/>
      <c r="D2082" s="68"/>
      <c r="E2082" s="68"/>
      <c r="F2082" s="3236"/>
    </row>
    <row r="2083" spans="3:6" x14ac:dyDescent="0.2">
      <c r="C2083" s="68"/>
      <c r="D2083" s="68"/>
      <c r="E2083" s="68"/>
      <c r="F2083" s="3236"/>
    </row>
    <row r="2084" spans="3:6" x14ac:dyDescent="0.2">
      <c r="C2084" s="68"/>
      <c r="D2084" s="68"/>
      <c r="E2084" s="68"/>
      <c r="F2084" s="3236"/>
    </row>
    <row r="2085" spans="3:6" x14ac:dyDescent="0.2">
      <c r="C2085" s="68"/>
      <c r="D2085" s="68"/>
      <c r="E2085" s="68"/>
      <c r="F2085" s="3236"/>
    </row>
    <row r="2086" spans="3:6" x14ac:dyDescent="0.2">
      <c r="C2086" s="68"/>
      <c r="D2086" s="68"/>
      <c r="E2086" s="68"/>
      <c r="F2086" s="3236"/>
    </row>
    <row r="2087" spans="3:6" x14ac:dyDescent="0.2">
      <c r="C2087" s="68"/>
      <c r="D2087" s="68"/>
      <c r="E2087" s="68"/>
      <c r="F2087" s="3236"/>
    </row>
    <row r="2088" spans="3:6" x14ac:dyDescent="0.2">
      <c r="C2088" s="68"/>
      <c r="D2088" s="68"/>
      <c r="E2088" s="68"/>
      <c r="F2088" s="3236"/>
    </row>
    <row r="2089" spans="3:6" x14ac:dyDescent="0.2">
      <c r="C2089" s="68"/>
      <c r="D2089" s="68"/>
      <c r="E2089" s="68"/>
      <c r="F2089" s="3236"/>
    </row>
    <row r="2090" spans="3:6" x14ac:dyDescent="0.2">
      <c r="C2090" s="68"/>
      <c r="D2090" s="68"/>
      <c r="E2090" s="68"/>
      <c r="F2090" s="3236"/>
    </row>
    <row r="2091" spans="3:6" x14ac:dyDescent="0.2">
      <c r="C2091" s="68"/>
      <c r="D2091" s="68"/>
      <c r="E2091" s="68"/>
      <c r="F2091" s="3236"/>
    </row>
    <row r="2092" spans="3:6" x14ac:dyDescent="0.2">
      <c r="C2092" s="68"/>
      <c r="D2092" s="68"/>
      <c r="E2092" s="68"/>
      <c r="F2092" s="3236"/>
    </row>
    <row r="2093" spans="3:6" x14ac:dyDescent="0.2">
      <c r="C2093" s="68"/>
      <c r="D2093" s="68"/>
      <c r="E2093" s="68"/>
      <c r="F2093" s="3236"/>
    </row>
    <row r="2094" spans="3:6" x14ac:dyDescent="0.2">
      <c r="C2094" s="68"/>
      <c r="D2094" s="68"/>
      <c r="E2094" s="68"/>
      <c r="F2094" s="3236"/>
    </row>
    <row r="2095" spans="3:6" x14ac:dyDescent="0.2">
      <c r="C2095" s="68"/>
      <c r="D2095" s="68"/>
      <c r="E2095" s="68"/>
      <c r="F2095" s="3236"/>
    </row>
    <row r="2096" spans="3:6" x14ac:dyDescent="0.2">
      <c r="C2096" s="68"/>
      <c r="D2096" s="68"/>
      <c r="E2096" s="68"/>
      <c r="F2096" s="3236"/>
    </row>
    <row r="2097" spans="3:6" x14ac:dyDescent="0.2">
      <c r="C2097" s="68"/>
      <c r="D2097" s="68"/>
      <c r="E2097" s="68"/>
      <c r="F2097" s="3236"/>
    </row>
    <row r="2098" spans="3:6" x14ac:dyDescent="0.2">
      <c r="C2098" s="68"/>
      <c r="D2098" s="68"/>
      <c r="E2098" s="68"/>
      <c r="F2098" s="3236"/>
    </row>
    <row r="2099" spans="3:6" x14ac:dyDescent="0.2">
      <c r="C2099" s="68"/>
      <c r="D2099" s="68"/>
      <c r="E2099" s="68"/>
      <c r="F2099" s="3236"/>
    </row>
    <row r="2100" spans="3:6" x14ac:dyDescent="0.2">
      <c r="C2100" s="68"/>
      <c r="D2100" s="68"/>
      <c r="E2100" s="68"/>
      <c r="F2100" s="3236"/>
    </row>
    <row r="2101" spans="3:6" x14ac:dyDescent="0.2">
      <c r="C2101" s="68"/>
      <c r="D2101" s="68"/>
      <c r="E2101" s="68"/>
      <c r="F2101" s="3236"/>
    </row>
    <row r="2102" spans="3:6" x14ac:dyDescent="0.2">
      <c r="C2102" s="68"/>
      <c r="D2102" s="68"/>
      <c r="E2102" s="68"/>
      <c r="F2102" s="3236"/>
    </row>
    <row r="2103" spans="3:6" x14ac:dyDescent="0.2">
      <c r="C2103" s="68"/>
      <c r="D2103" s="68"/>
      <c r="E2103" s="68"/>
      <c r="F2103" s="3236"/>
    </row>
    <row r="2104" spans="3:6" x14ac:dyDescent="0.2">
      <c r="C2104" s="68"/>
      <c r="D2104" s="68"/>
      <c r="E2104" s="68"/>
      <c r="F2104" s="3236"/>
    </row>
    <row r="2105" spans="3:6" x14ac:dyDescent="0.2">
      <c r="C2105" s="68"/>
      <c r="D2105" s="68"/>
      <c r="E2105" s="68"/>
      <c r="F2105" s="3236"/>
    </row>
    <row r="2106" spans="3:6" x14ac:dyDescent="0.2">
      <c r="C2106" s="68"/>
      <c r="D2106" s="68"/>
      <c r="E2106" s="68"/>
      <c r="F2106" s="3236"/>
    </row>
    <row r="2107" spans="3:6" x14ac:dyDescent="0.2">
      <c r="C2107" s="68"/>
      <c r="D2107" s="68"/>
      <c r="E2107" s="68"/>
      <c r="F2107" s="3236"/>
    </row>
    <row r="2108" spans="3:6" x14ac:dyDescent="0.2">
      <c r="C2108" s="68"/>
      <c r="D2108" s="68"/>
      <c r="E2108" s="68"/>
      <c r="F2108" s="3236"/>
    </row>
    <row r="2109" spans="3:6" x14ac:dyDescent="0.2">
      <c r="C2109" s="68"/>
      <c r="D2109" s="68"/>
      <c r="E2109" s="68"/>
      <c r="F2109" s="3236"/>
    </row>
    <row r="2110" spans="3:6" x14ac:dyDescent="0.2">
      <c r="C2110" s="68"/>
      <c r="D2110" s="68"/>
      <c r="E2110" s="68"/>
      <c r="F2110" s="3236"/>
    </row>
    <row r="2111" spans="3:6" x14ac:dyDescent="0.2">
      <c r="C2111" s="68"/>
      <c r="D2111" s="68"/>
      <c r="E2111" s="68"/>
      <c r="F2111" s="3236"/>
    </row>
    <row r="2112" spans="3:6" x14ac:dyDescent="0.2">
      <c r="C2112" s="68"/>
      <c r="D2112" s="68"/>
      <c r="E2112" s="68"/>
      <c r="F2112" s="3236"/>
    </row>
    <row r="2113" spans="3:6" x14ac:dyDescent="0.2">
      <c r="C2113" s="68"/>
      <c r="D2113" s="68"/>
      <c r="E2113" s="68"/>
      <c r="F2113" s="3236"/>
    </row>
    <row r="2114" spans="3:6" x14ac:dyDescent="0.2">
      <c r="C2114" s="68"/>
      <c r="D2114" s="68"/>
      <c r="E2114" s="68"/>
      <c r="F2114" s="3236"/>
    </row>
    <row r="2115" spans="3:6" x14ac:dyDescent="0.2">
      <c r="C2115" s="68"/>
      <c r="D2115" s="68"/>
      <c r="E2115" s="68"/>
      <c r="F2115" s="3236"/>
    </row>
    <row r="2116" spans="3:6" x14ac:dyDescent="0.2">
      <c r="C2116" s="68"/>
      <c r="D2116" s="68"/>
      <c r="E2116" s="68"/>
      <c r="F2116" s="3236"/>
    </row>
    <row r="2117" spans="3:6" x14ac:dyDescent="0.2">
      <c r="C2117" s="68"/>
      <c r="D2117" s="68"/>
      <c r="E2117" s="68"/>
      <c r="F2117" s="3236"/>
    </row>
    <row r="2118" spans="3:6" x14ac:dyDescent="0.2">
      <c r="C2118" s="68"/>
      <c r="D2118" s="68"/>
      <c r="E2118" s="68"/>
      <c r="F2118" s="3236"/>
    </row>
    <row r="2119" spans="3:6" x14ac:dyDescent="0.2">
      <c r="C2119" s="68"/>
      <c r="D2119" s="68"/>
      <c r="E2119" s="68"/>
      <c r="F2119" s="3236"/>
    </row>
    <row r="2120" spans="3:6" x14ac:dyDescent="0.2">
      <c r="C2120" s="68"/>
      <c r="D2120" s="68"/>
      <c r="E2120" s="68"/>
      <c r="F2120" s="3236"/>
    </row>
    <row r="2121" spans="3:6" x14ac:dyDescent="0.2">
      <c r="C2121" s="68"/>
      <c r="D2121" s="68"/>
      <c r="E2121" s="68"/>
      <c r="F2121" s="3236"/>
    </row>
    <row r="2122" spans="3:6" x14ac:dyDescent="0.2">
      <c r="C2122" s="68"/>
      <c r="D2122" s="68"/>
      <c r="E2122" s="68"/>
      <c r="F2122" s="3236"/>
    </row>
    <row r="2123" spans="3:6" x14ac:dyDescent="0.2">
      <c r="C2123" s="68"/>
      <c r="D2123" s="68"/>
      <c r="E2123" s="68"/>
      <c r="F2123" s="3236"/>
    </row>
    <row r="2124" spans="3:6" x14ac:dyDescent="0.2">
      <c r="C2124" s="68"/>
      <c r="D2124" s="68"/>
      <c r="E2124" s="68"/>
      <c r="F2124" s="3236"/>
    </row>
    <row r="2125" spans="3:6" x14ac:dyDescent="0.2">
      <c r="C2125" s="68"/>
      <c r="D2125" s="68"/>
      <c r="E2125" s="68"/>
      <c r="F2125" s="3236"/>
    </row>
    <row r="2126" spans="3:6" x14ac:dyDescent="0.2">
      <c r="C2126" s="68"/>
      <c r="D2126" s="68"/>
      <c r="E2126" s="68"/>
      <c r="F2126" s="3236"/>
    </row>
    <row r="2127" spans="3:6" x14ac:dyDescent="0.2">
      <c r="C2127" s="68"/>
      <c r="D2127" s="68"/>
      <c r="E2127" s="68"/>
      <c r="F2127" s="3236"/>
    </row>
    <row r="2128" spans="3:6" x14ac:dyDescent="0.2">
      <c r="C2128" s="68"/>
      <c r="D2128" s="68"/>
      <c r="E2128" s="68"/>
      <c r="F2128" s="3236"/>
    </row>
    <row r="2129" spans="3:6" x14ac:dyDescent="0.2">
      <c r="C2129" s="68"/>
      <c r="D2129" s="68"/>
      <c r="E2129" s="68"/>
      <c r="F2129" s="3236"/>
    </row>
    <row r="2130" spans="3:6" x14ac:dyDescent="0.2">
      <c r="C2130" s="68"/>
      <c r="D2130" s="68"/>
      <c r="E2130" s="68"/>
      <c r="F2130" s="3236"/>
    </row>
    <row r="2131" spans="3:6" x14ac:dyDescent="0.2">
      <c r="C2131" s="68"/>
      <c r="D2131" s="68"/>
      <c r="E2131" s="68"/>
      <c r="F2131" s="3236"/>
    </row>
    <row r="2132" spans="3:6" x14ac:dyDescent="0.2">
      <c r="C2132" s="68"/>
      <c r="D2132" s="68"/>
      <c r="E2132" s="68"/>
      <c r="F2132" s="3236"/>
    </row>
    <row r="2133" spans="3:6" x14ac:dyDescent="0.2">
      <c r="C2133" s="68"/>
      <c r="D2133" s="68"/>
      <c r="E2133" s="68"/>
      <c r="F2133" s="3236"/>
    </row>
    <row r="2134" spans="3:6" x14ac:dyDescent="0.2">
      <c r="C2134" s="68"/>
      <c r="D2134" s="68"/>
      <c r="E2134" s="68"/>
      <c r="F2134" s="3236"/>
    </row>
    <row r="2135" spans="3:6" x14ac:dyDescent="0.2">
      <c r="C2135" s="68"/>
      <c r="D2135" s="68"/>
      <c r="E2135" s="68"/>
      <c r="F2135" s="3236"/>
    </row>
    <row r="2136" spans="3:6" x14ac:dyDescent="0.2">
      <c r="C2136" s="68"/>
      <c r="D2136" s="68"/>
      <c r="E2136" s="68"/>
      <c r="F2136" s="3236"/>
    </row>
    <row r="2137" spans="3:6" x14ac:dyDescent="0.2">
      <c r="C2137" s="68"/>
      <c r="D2137" s="68"/>
      <c r="E2137" s="68"/>
      <c r="F2137" s="3236"/>
    </row>
    <row r="2138" spans="3:6" x14ac:dyDescent="0.2">
      <c r="C2138" s="68"/>
      <c r="D2138" s="68"/>
      <c r="E2138" s="68"/>
      <c r="F2138" s="3236"/>
    </row>
    <row r="2139" spans="3:6" x14ac:dyDescent="0.2">
      <c r="C2139" s="68"/>
      <c r="D2139" s="68"/>
      <c r="E2139" s="68"/>
      <c r="F2139" s="3236"/>
    </row>
    <row r="2140" spans="3:6" x14ac:dyDescent="0.2">
      <c r="C2140" s="68"/>
      <c r="D2140" s="68"/>
      <c r="E2140" s="68"/>
      <c r="F2140" s="3236"/>
    </row>
    <row r="2141" spans="3:6" x14ac:dyDescent="0.2">
      <c r="C2141" s="68"/>
      <c r="D2141" s="68"/>
      <c r="E2141" s="68"/>
      <c r="F2141" s="3236"/>
    </row>
    <row r="2142" spans="3:6" x14ac:dyDescent="0.2">
      <c r="C2142" s="68"/>
      <c r="D2142" s="68"/>
      <c r="E2142" s="68"/>
      <c r="F2142" s="3236"/>
    </row>
    <row r="2143" spans="3:6" x14ac:dyDescent="0.2">
      <c r="C2143" s="68"/>
      <c r="D2143" s="68"/>
      <c r="E2143" s="68"/>
      <c r="F2143" s="3236"/>
    </row>
    <row r="2144" spans="3:6" x14ac:dyDescent="0.2">
      <c r="C2144" s="68"/>
      <c r="D2144" s="68"/>
      <c r="E2144" s="68"/>
      <c r="F2144" s="3236"/>
    </row>
    <row r="2145" spans="3:6" x14ac:dyDescent="0.2">
      <c r="C2145" s="68"/>
      <c r="D2145" s="68"/>
      <c r="E2145" s="68"/>
      <c r="F2145" s="3236"/>
    </row>
    <row r="2146" spans="3:6" x14ac:dyDescent="0.2">
      <c r="C2146" s="68"/>
      <c r="D2146" s="68"/>
      <c r="E2146" s="68"/>
      <c r="F2146" s="3236"/>
    </row>
    <row r="2147" spans="3:6" x14ac:dyDescent="0.2">
      <c r="C2147" s="68"/>
      <c r="D2147" s="68"/>
      <c r="E2147" s="68"/>
      <c r="F2147" s="3236"/>
    </row>
    <row r="2148" spans="3:6" x14ac:dyDescent="0.2">
      <c r="C2148" s="68"/>
      <c r="D2148" s="68"/>
      <c r="E2148" s="68"/>
      <c r="F2148" s="3236"/>
    </row>
    <row r="2149" spans="3:6" x14ac:dyDescent="0.2">
      <c r="C2149" s="68"/>
      <c r="D2149" s="68"/>
      <c r="E2149" s="68"/>
      <c r="F2149" s="3236"/>
    </row>
    <row r="2150" spans="3:6" x14ac:dyDescent="0.2">
      <c r="C2150" s="68"/>
      <c r="D2150" s="68"/>
      <c r="E2150" s="68"/>
      <c r="F2150" s="3236"/>
    </row>
    <row r="2151" spans="3:6" x14ac:dyDescent="0.2">
      <c r="C2151" s="68"/>
      <c r="D2151" s="68"/>
      <c r="E2151" s="68"/>
      <c r="F2151" s="3236"/>
    </row>
    <row r="2152" spans="3:6" x14ac:dyDescent="0.2">
      <c r="C2152" s="68"/>
      <c r="D2152" s="68"/>
      <c r="E2152" s="68"/>
      <c r="F2152" s="3236"/>
    </row>
    <row r="2153" spans="3:6" x14ac:dyDescent="0.2">
      <c r="C2153" s="68"/>
      <c r="D2153" s="68"/>
      <c r="E2153" s="68"/>
      <c r="F2153" s="3236"/>
    </row>
    <row r="2154" spans="3:6" x14ac:dyDescent="0.2">
      <c r="C2154" s="68"/>
      <c r="D2154" s="68"/>
      <c r="E2154" s="68"/>
      <c r="F2154" s="3236"/>
    </row>
    <row r="2155" spans="3:6" x14ac:dyDescent="0.2">
      <c r="C2155" s="68"/>
      <c r="D2155" s="68"/>
      <c r="E2155" s="68"/>
      <c r="F2155" s="3236"/>
    </row>
    <row r="2156" spans="3:6" x14ac:dyDescent="0.2">
      <c r="C2156" s="68"/>
      <c r="D2156" s="68"/>
      <c r="E2156" s="68"/>
      <c r="F2156" s="3236"/>
    </row>
    <row r="2157" spans="3:6" x14ac:dyDescent="0.2">
      <c r="C2157" s="68"/>
      <c r="D2157" s="68"/>
      <c r="E2157" s="68"/>
      <c r="F2157" s="3236"/>
    </row>
    <row r="2158" spans="3:6" x14ac:dyDescent="0.2">
      <c r="C2158" s="68"/>
      <c r="D2158" s="68"/>
      <c r="E2158" s="68"/>
      <c r="F2158" s="3236"/>
    </row>
    <row r="2159" spans="3:6" x14ac:dyDescent="0.2">
      <c r="C2159" s="68"/>
      <c r="D2159" s="68"/>
      <c r="E2159" s="68"/>
      <c r="F2159" s="3236"/>
    </row>
    <row r="2160" spans="3:6" x14ac:dyDescent="0.2">
      <c r="C2160" s="68"/>
      <c r="D2160" s="68"/>
      <c r="E2160" s="68"/>
      <c r="F2160" s="3236"/>
    </row>
    <row r="2161" spans="3:6" x14ac:dyDescent="0.2">
      <c r="C2161" s="68"/>
      <c r="D2161" s="68"/>
      <c r="E2161" s="68"/>
      <c r="F2161" s="3236"/>
    </row>
    <row r="2162" spans="3:6" x14ac:dyDescent="0.2">
      <c r="C2162" s="68"/>
      <c r="D2162" s="68"/>
      <c r="E2162" s="68"/>
      <c r="F2162" s="3236"/>
    </row>
    <row r="2163" spans="3:6" x14ac:dyDescent="0.2">
      <c r="C2163" s="68"/>
      <c r="D2163" s="68"/>
      <c r="E2163" s="68"/>
      <c r="F2163" s="3236"/>
    </row>
    <row r="2164" spans="3:6" x14ac:dyDescent="0.2">
      <c r="C2164" s="68"/>
      <c r="D2164" s="68"/>
      <c r="E2164" s="68"/>
      <c r="F2164" s="3236"/>
    </row>
    <row r="2165" spans="3:6" x14ac:dyDescent="0.2">
      <c r="C2165" s="68"/>
      <c r="D2165" s="68"/>
      <c r="E2165" s="68"/>
      <c r="F2165" s="3236"/>
    </row>
    <row r="2166" spans="3:6" x14ac:dyDescent="0.2">
      <c r="C2166" s="68"/>
      <c r="D2166" s="68"/>
      <c r="E2166" s="68"/>
      <c r="F2166" s="3236"/>
    </row>
    <row r="2167" spans="3:6" x14ac:dyDescent="0.2">
      <c r="C2167" s="68"/>
      <c r="D2167" s="68"/>
      <c r="E2167" s="68"/>
      <c r="F2167" s="3236"/>
    </row>
    <row r="2168" spans="3:6" x14ac:dyDescent="0.2">
      <c r="C2168" s="68"/>
      <c r="D2168" s="68"/>
      <c r="E2168" s="68"/>
      <c r="F2168" s="3236"/>
    </row>
    <row r="2169" spans="3:6" x14ac:dyDescent="0.2">
      <c r="C2169" s="68"/>
      <c r="D2169" s="68"/>
      <c r="E2169" s="68"/>
      <c r="F2169" s="3236"/>
    </row>
    <row r="2170" spans="3:6" x14ac:dyDescent="0.2">
      <c r="C2170" s="68"/>
      <c r="D2170" s="68"/>
      <c r="E2170" s="68"/>
      <c r="F2170" s="3236"/>
    </row>
    <row r="2171" spans="3:6" x14ac:dyDescent="0.2">
      <c r="C2171" s="68"/>
      <c r="D2171" s="68"/>
      <c r="E2171" s="68"/>
      <c r="F2171" s="3236"/>
    </row>
    <row r="2172" spans="3:6" x14ac:dyDescent="0.2">
      <c r="C2172" s="68"/>
      <c r="D2172" s="68"/>
      <c r="E2172" s="68"/>
      <c r="F2172" s="3236"/>
    </row>
    <row r="2173" spans="3:6" x14ac:dyDescent="0.2">
      <c r="C2173" s="68"/>
      <c r="D2173" s="68"/>
      <c r="E2173" s="68"/>
      <c r="F2173" s="3236"/>
    </row>
    <row r="2174" spans="3:6" x14ac:dyDescent="0.2">
      <c r="C2174" s="68"/>
      <c r="D2174" s="68"/>
      <c r="E2174" s="68"/>
      <c r="F2174" s="3236"/>
    </row>
    <row r="2175" spans="3:6" x14ac:dyDescent="0.2">
      <c r="C2175" s="68"/>
      <c r="D2175" s="68"/>
      <c r="E2175" s="68"/>
      <c r="F2175" s="3236"/>
    </row>
    <row r="2176" spans="3:6" x14ac:dyDescent="0.2">
      <c r="C2176" s="68"/>
      <c r="D2176" s="68"/>
      <c r="E2176" s="68"/>
      <c r="F2176" s="3236"/>
    </row>
    <row r="2177" spans="3:6" x14ac:dyDescent="0.2">
      <c r="C2177" s="68"/>
      <c r="D2177" s="68"/>
      <c r="E2177" s="68"/>
      <c r="F2177" s="3236"/>
    </row>
    <row r="2178" spans="3:6" x14ac:dyDescent="0.2">
      <c r="C2178" s="68"/>
      <c r="D2178" s="68"/>
      <c r="E2178" s="68"/>
      <c r="F2178" s="3236"/>
    </row>
    <row r="2179" spans="3:6" x14ac:dyDescent="0.2">
      <c r="C2179" s="68"/>
      <c r="D2179" s="68"/>
      <c r="E2179" s="68"/>
      <c r="F2179" s="3236"/>
    </row>
    <row r="2180" spans="3:6" x14ac:dyDescent="0.2">
      <c r="C2180" s="68"/>
      <c r="D2180" s="68"/>
      <c r="E2180" s="68"/>
      <c r="F2180" s="3236"/>
    </row>
    <row r="2181" spans="3:6" x14ac:dyDescent="0.2">
      <c r="C2181" s="68"/>
      <c r="D2181" s="68"/>
      <c r="E2181" s="68"/>
      <c r="F2181" s="3236"/>
    </row>
    <row r="2182" spans="3:6" x14ac:dyDescent="0.2">
      <c r="C2182" s="68"/>
      <c r="D2182" s="68"/>
      <c r="E2182" s="68"/>
      <c r="F2182" s="3236"/>
    </row>
    <row r="2183" spans="3:6" x14ac:dyDescent="0.2">
      <c r="C2183" s="68"/>
      <c r="D2183" s="68"/>
      <c r="E2183" s="68"/>
      <c r="F2183" s="3236"/>
    </row>
    <row r="2184" spans="3:6" x14ac:dyDescent="0.2">
      <c r="C2184" s="68"/>
      <c r="D2184" s="68"/>
      <c r="E2184" s="68"/>
      <c r="F2184" s="3236"/>
    </row>
    <row r="2185" spans="3:6" x14ac:dyDescent="0.2">
      <c r="C2185" s="68"/>
      <c r="D2185" s="68"/>
      <c r="E2185" s="68"/>
      <c r="F2185" s="3236"/>
    </row>
    <row r="2186" spans="3:6" x14ac:dyDescent="0.2">
      <c r="C2186" s="68"/>
      <c r="D2186" s="68"/>
      <c r="E2186" s="68"/>
      <c r="F2186" s="3236"/>
    </row>
    <row r="2187" spans="3:6" x14ac:dyDescent="0.2">
      <c r="C2187" s="68"/>
      <c r="D2187" s="68"/>
      <c r="E2187" s="68"/>
      <c r="F2187" s="3236"/>
    </row>
    <row r="2188" spans="3:6" x14ac:dyDescent="0.2">
      <c r="C2188" s="68"/>
      <c r="D2188" s="68"/>
      <c r="E2188" s="68"/>
      <c r="F2188" s="3236"/>
    </row>
    <row r="2189" spans="3:6" x14ac:dyDescent="0.2">
      <c r="C2189" s="68"/>
      <c r="D2189" s="68"/>
      <c r="E2189" s="68"/>
      <c r="F2189" s="3236"/>
    </row>
    <row r="2190" spans="3:6" x14ac:dyDescent="0.2">
      <c r="C2190" s="68"/>
      <c r="D2190" s="68"/>
      <c r="E2190" s="68"/>
      <c r="F2190" s="3236"/>
    </row>
    <row r="2191" spans="3:6" x14ac:dyDescent="0.2">
      <c r="C2191" s="68"/>
      <c r="D2191" s="68"/>
      <c r="E2191" s="68"/>
      <c r="F2191" s="3236"/>
    </row>
    <row r="2192" spans="3:6" x14ac:dyDescent="0.2">
      <c r="C2192" s="68"/>
      <c r="D2192" s="68"/>
      <c r="E2192" s="68"/>
      <c r="F2192" s="3236"/>
    </row>
    <row r="2193" spans="3:6" x14ac:dyDescent="0.2">
      <c r="C2193" s="68"/>
      <c r="D2193" s="68"/>
      <c r="E2193" s="68"/>
      <c r="F2193" s="3236"/>
    </row>
    <row r="2194" spans="3:6" x14ac:dyDescent="0.2">
      <c r="C2194" s="68"/>
      <c r="D2194" s="68"/>
      <c r="E2194" s="68"/>
      <c r="F2194" s="3236"/>
    </row>
    <row r="2195" spans="3:6" x14ac:dyDescent="0.2">
      <c r="C2195" s="68"/>
      <c r="D2195" s="68"/>
      <c r="E2195" s="68"/>
      <c r="F2195" s="3236"/>
    </row>
    <row r="2196" spans="3:6" x14ac:dyDescent="0.2">
      <c r="C2196" s="68"/>
      <c r="D2196" s="68"/>
      <c r="E2196" s="68"/>
      <c r="F2196" s="3236"/>
    </row>
    <row r="2197" spans="3:6" x14ac:dyDescent="0.2">
      <c r="C2197" s="68"/>
      <c r="D2197" s="68"/>
      <c r="E2197" s="68"/>
      <c r="F2197" s="3236"/>
    </row>
    <row r="2198" spans="3:6" x14ac:dyDescent="0.2">
      <c r="C2198" s="68"/>
      <c r="D2198" s="68"/>
      <c r="E2198" s="68"/>
      <c r="F2198" s="3236"/>
    </row>
    <row r="2199" spans="3:6" x14ac:dyDescent="0.2">
      <c r="C2199" s="68"/>
      <c r="D2199" s="68"/>
      <c r="E2199" s="68"/>
      <c r="F2199" s="3236"/>
    </row>
    <row r="2200" spans="3:6" x14ac:dyDescent="0.2">
      <c r="C2200" s="68"/>
      <c r="D2200" s="68"/>
      <c r="E2200" s="68"/>
      <c r="F2200" s="3236"/>
    </row>
    <row r="2201" spans="3:6" x14ac:dyDescent="0.2">
      <c r="C2201" s="68"/>
      <c r="D2201" s="68"/>
      <c r="E2201" s="68"/>
      <c r="F2201" s="3236"/>
    </row>
    <row r="2202" spans="3:6" x14ac:dyDescent="0.2">
      <c r="C2202" s="68"/>
      <c r="D2202" s="68"/>
      <c r="E2202" s="68"/>
      <c r="F2202" s="3236"/>
    </row>
    <row r="2203" spans="3:6" x14ac:dyDescent="0.2">
      <c r="C2203" s="68"/>
      <c r="D2203" s="68"/>
      <c r="E2203" s="68"/>
      <c r="F2203" s="3236"/>
    </row>
    <row r="2204" spans="3:6" x14ac:dyDescent="0.2">
      <c r="C2204" s="68"/>
      <c r="D2204" s="68"/>
      <c r="E2204" s="68"/>
      <c r="F2204" s="3236"/>
    </row>
    <row r="2205" spans="3:6" x14ac:dyDescent="0.2">
      <c r="C2205" s="68"/>
      <c r="D2205" s="68"/>
      <c r="E2205" s="68"/>
      <c r="F2205" s="3236"/>
    </row>
    <row r="2206" spans="3:6" x14ac:dyDescent="0.2">
      <c r="C2206" s="68"/>
      <c r="D2206" s="68"/>
      <c r="E2206" s="68"/>
      <c r="F2206" s="3236"/>
    </row>
    <row r="2207" spans="3:6" x14ac:dyDescent="0.2">
      <c r="C2207" s="68"/>
      <c r="D2207" s="68"/>
      <c r="E2207" s="68"/>
      <c r="F2207" s="3236"/>
    </row>
    <row r="2208" spans="3:6" x14ac:dyDescent="0.2">
      <c r="C2208" s="68"/>
      <c r="D2208" s="68"/>
      <c r="E2208" s="68"/>
      <c r="F2208" s="3236"/>
    </row>
    <row r="2209" spans="3:6" x14ac:dyDescent="0.2">
      <c r="C2209" s="68"/>
      <c r="D2209" s="68"/>
      <c r="E2209" s="68"/>
      <c r="F2209" s="3236"/>
    </row>
    <row r="2210" spans="3:6" x14ac:dyDescent="0.2">
      <c r="C2210" s="68"/>
      <c r="D2210" s="68"/>
      <c r="E2210" s="68"/>
      <c r="F2210" s="3236"/>
    </row>
    <row r="2211" spans="3:6" x14ac:dyDescent="0.2">
      <c r="C2211" s="68"/>
      <c r="D2211" s="68"/>
      <c r="E2211" s="68"/>
      <c r="F2211" s="3236"/>
    </row>
    <row r="2212" spans="3:6" x14ac:dyDescent="0.2">
      <c r="C2212" s="68"/>
      <c r="D2212" s="68"/>
      <c r="E2212" s="68"/>
      <c r="F2212" s="3236"/>
    </row>
    <row r="2213" spans="3:6" x14ac:dyDescent="0.2">
      <c r="C2213" s="68"/>
      <c r="D2213" s="68"/>
      <c r="E2213" s="68"/>
      <c r="F2213" s="3236"/>
    </row>
    <row r="2214" spans="3:6" x14ac:dyDescent="0.2">
      <c r="C2214" s="68"/>
      <c r="D2214" s="68"/>
      <c r="E2214" s="68"/>
      <c r="F2214" s="3236"/>
    </row>
    <row r="2215" spans="3:6" x14ac:dyDescent="0.2">
      <c r="C2215" s="68"/>
      <c r="D2215" s="68"/>
      <c r="E2215" s="68"/>
      <c r="F2215" s="3236"/>
    </row>
    <row r="2216" spans="3:6" x14ac:dyDescent="0.2">
      <c r="C2216" s="68"/>
      <c r="D2216" s="68"/>
      <c r="E2216" s="68"/>
      <c r="F2216" s="3236"/>
    </row>
    <row r="2217" spans="3:6" x14ac:dyDescent="0.2">
      <c r="C2217" s="68"/>
      <c r="D2217" s="68"/>
      <c r="E2217" s="68"/>
      <c r="F2217" s="3236"/>
    </row>
    <row r="2218" spans="3:6" x14ac:dyDescent="0.2">
      <c r="C2218" s="68"/>
      <c r="D2218" s="68"/>
      <c r="E2218" s="68"/>
      <c r="F2218" s="3236"/>
    </row>
    <row r="2219" spans="3:6" x14ac:dyDescent="0.2">
      <c r="C2219" s="68"/>
      <c r="D2219" s="68"/>
      <c r="E2219" s="68"/>
      <c r="F2219" s="3236"/>
    </row>
    <row r="2220" spans="3:6" x14ac:dyDescent="0.2">
      <c r="C2220" s="68"/>
      <c r="D2220" s="68"/>
      <c r="E2220" s="68"/>
      <c r="F2220" s="3236"/>
    </row>
    <row r="2221" spans="3:6" x14ac:dyDescent="0.2">
      <c r="C2221" s="68"/>
      <c r="D2221" s="68"/>
      <c r="E2221" s="68"/>
      <c r="F2221" s="3236"/>
    </row>
    <row r="2222" spans="3:6" x14ac:dyDescent="0.2">
      <c r="C2222" s="68"/>
      <c r="D2222" s="68"/>
      <c r="E2222" s="68"/>
      <c r="F2222" s="3236"/>
    </row>
    <row r="2223" spans="3:6" x14ac:dyDescent="0.2">
      <c r="C2223" s="68"/>
      <c r="D2223" s="68"/>
      <c r="E2223" s="68"/>
      <c r="F2223" s="3236"/>
    </row>
    <row r="2224" spans="3:6" x14ac:dyDescent="0.2">
      <c r="C2224" s="68"/>
      <c r="D2224" s="68"/>
      <c r="E2224" s="68"/>
      <c r="F2224" s="3236"/>
    </row>
    <row r="2225" spans="3:6" x14ac:dyDescent="0.2">
      <c r="C2225" s="68"/>
      <c r="D2225" s="68"/>
      <c r="E2225" s="68"/>
      <c r="F2225" s="3236"/>
    </row>
    <row r="2226" spans="3:6" x14ac:dyDescent="0.2">
      <c r="C2226" s="68"/>
      <c r="D2226" s="68"/>
      <c r="E2226" s="68"/>
      <c r="F2226" s="3236"/>
    </row>
    <row r="2227" spans="3:6" x14ac:dyDescent="0.2">
      <c r="C2227" s="68"/>
      <c r="D2227" s="68"/>
      <c r="E2227" s="68"/>
      <c r="F2227" s="3236"/>
    </row>
    <row r="2228" spans="3:6" x14ac:dyDescent="0.2">
      <c r="C2228" s="68"/>
      <c r="D2228" s="68"/>
      <c r="E2228" s="68"/>
      <c r="F2228" s="3236"/>
    </row>
    <row r="2229" spans="3:6" x14ac:dyDescent="0.2">
      <c r="C2229" s="68"/>
      <c r="D2229" s="68"/>
      <c r="E2229" s="68"/>
      <c r="F2229" s="3236"/>
    </row>
    <row r="2230" spans="3:6" x14ac:dyDescent="0.2">
      <c r="C2230" s="68"/>
      <c r="D2230" s="68"/>
      <c r="E2230" s="68"/>
      <c r="F2230" s="3236"/>
    </row>
    <row r="2231" spans="3:6" x14ac:dyDescent="0.2">
      <c r="C2231" s="68"/>
      <c r="D2231" s="68"/>
      <c r="E2231" s="68"/>
      <c r="F2231" s="3236"/>
    </row>
    <row r="2232" spans="3:6" x14ac:dyDescent="0.2">
      <c r="C2232" s="68"/>
      <c r="D2232" s="68"/>
      <c r="E2232" s="68"/>
      <c r="F2232" s="3236"/>
    </row>
    <row r="2233" spans="3:6" x14ac:dyDescent="0.2">
      <c r="C2233" s="68"/>
      <c r="D2233" s="68"/>
      <c r="E2233" s="68"/>
      <c r="F2233" s="3236"/>
    </row>
    <row r="2234" spans="3:6" x14ac:dyDescent="0.2">
      <c r="C2234" s="68"/>
      <c r="D2234" s="68"/>
      <c r="E2234" s="68"/>
      <c r="F2234" s="3236"/>
    </row>
    <row r="2235" spans="3:6" x14ac:dyDescent="0.2">
      <c r="C2235" s="68"/>
      <c r="D2235" s="68"/>
      <c r="E2235" s="68"/>
      <c r="F2235" s="3236"/>
    </row>
    <row r="2236" spans="3:6" x14ac:dyDescent="0.2">
      <c r="C2236" s="68"/>
      <c r="D2236" s="68"/>
      <c r="E2236" s="68"/>
      <c r="F2236" s="3236"/>
    </row>
    <row r="2237" spans="3:6" x14ac:dyDescent="0.2">
      <c r="C2237" s="68"/>
      <c r="D2237" s="68"/>
      <c r="E2237" s="68"/>
      <c r="F2237" s="3236"/>
    </row>
    <row r="2238" spans="3:6" x14ac:dyDescent="0.2">
      <c r="C2238" s="68"/>
      <c r="D2238" s="68"/>
      <c r="E2238" s="68"/>
      <c r="F2238" s="3236"/>
    </row>
    <row r="2239" spans="3:6" x14ac:dyDescent="0.2">
      <c r="C2239" s="68"/>
      <c r="D2239" s="68"/>
      <c r="E2239" s="68"/>
      <c r="F2239" s="3236"/>
    </row>
    <row r="2240" spans="3:6" x14ac:dyDescent="0.2">
      <c r="C2240" s="68"/>
      <c r="D2240" s="68"/>
      <c r="E2240" s="68"/>
      <c r="F2240" s="3236"/>
    </row>
    <row r="2241" spans="3:6" x14ac:dyDescent="0.2">
      <c r="C2241" s="68"/>
      <c r="D2241" s="68"/>
      <c r="E2241" s="68"/>
      <c r="F2241" s="3236"/>
    </row>
    <row r="2242" spans="3:6" x14ac:dyDescent="0.2">
      <c r="C2242" s="68"/>
      <c r="D2242" s="68"/>
      <c r="E2242" s="68"/>
      <c r="F2242" s="3236"/>
    </row>
    <row r="2243" spans="3:6" x14ac:dyDescent="0.2">
      <c r="C2243" s="68"/>
      <c r="D2243" s="68"/>
      <c r="E2243" s="68"/>
      <c r="F2243" s="3236"/>
    </row>
    <row r="2244" spans="3:6" x14ac:dyDescent="0.2">
      <c r="C2244" s="68"/>
      <c r="D2244" s="68"/>
      <c r="E2244" s="68"/>
      <c r="F2244" s="3236"/>
    </row>
    <row r="2245" spans="3:6" x14ac:dyDescent="0.2">
      <c r="C2245" s="68"/>
      <c r="D2245" s="68"/>
      <c r="E2245" s="68"/>
      <c r="F2245" s="3236"/>
    </row>
    <row r="2246" spans="3:6" x14ac:dyDescent="0.2">
      <c r="C2246" s="68"/>
      <c r="D2246" s="68"/>
      <c r="E2246" s="68"/>
      <c r="F2246" s="3236"/>
    </row>
    <row r="2247" spans="3:6" x14ac:dyDescent="0.2">
      <c r="C2247" s="68"/>
      <c r="D2247" s="68"/>
      <c r="E2247" s="68"/>
      <c r="F2247" s="3236"/>
    </row>
    <row r="2248" spans="3:6" x14ac:dyDescent="0.2">
      <c r="C2248" s="68"/>
      <c r="D2248" s="68"/>
      <c r="E2248" s="68"/>
      <c r="F2248" s="3236"/>
    </row>
    <row r="2249" spans="3:6" x14ac:dyDescent="0.2">
      <c r="C2249" s="68"/>
      <c r="D2249" s="68"/>
      <c r="E2249" s="68"/>
      <c r="F2249" s="3236"/>
    </row>
    <row r="2250" spans="3:6" x14ac:dyDescent="0.2">
      <c r="C2250" s="68"/>
      <c r="D2250" s="68"/>
      <c r="E2250" s="68"/>
      <c r="F2250" s="3236"/>
    </row>
    <row r="2251" spans="3:6" x14ac:dyDescent="0.2">
      <c r="C2251" s="68"/>
      <c r="D2251" s="68"/>
      <c r="E2251" s="68"/>
      <c r="F2251" s="3236"/>
    </row>
    <row r="2252" spans="3:6" x14ac:dyDescent="0.2">
      <c r="C2252" s="68"/>
      <c r="D2252" s="68"/>
      <c r="E2252" s="68"/>
      <c r="F2252" s="3236"/>
    </row>
    <row r="2253" spans="3:6" x14ac:dyDescent="0.2">
      <c r="C2253" s="68"/>
      <c r="D2253" s="68"/>
      <c r="E2253" s="68"/>
      <c r="F2253" s="3236"/>
    </row>
    <row r="2254" spans="3:6" x14ac:dyDescent="0.2">
      <c r="C2254" s="68"/>
      <c r="D2254" s="68"/>
      <c r="E2254" s="68"/>
      <c r="F2254" s="3236"/>
    </row>
    <row r="2255" spans="3:6" x14ac:dyDescent="0.2">
      <c r="C2255" s="68"/>
      <c r="D2255" s="68"/>
      <c r="E2255" s="68"/>
      <c r="F2255" s="3236"/>
    </row>
    <row r="2256" spans="3:6" x14ac:dyDescent="0.2">
      <c r="C2256" s="68"/>
      <c r="D2256" s="68"/>
      <c r="E2256" s="68"/>
      <c r="F2256" s="3236"/>
    </row>
    <row r="2257" spans="3:6" x14ac:dyDescent="0.2">
      <c r="C2257" s="68"/>
      <c r="D2257" s="68"/>
      <c r="E2257" s="68"/>
      <c r="F2257" s="3236"/>
    </row>
    <row r="2258" spans="3:6" x14ac:dyDescent="0.2">
      <c r="C2258" s="68"/>
      <c r="D2258" s="68"/>
      <c r="E2258" s="68"/>
      <c r="F2258" s="3236"/>
    </row>
    <row r="2259" spans="3:6" x14ac:dyDescent="0.2">
      <c r="C2259" s="68"/>
      <c r="D2259" s="68"/>
      <c r="E2259" s="68"/>
      <c r="F2259" s="3236"/>
    </row>
    <row r="2260" spans="3:6" x14ac:dyDescent="0.2">
      <c r="C2260" s="68"/>
      <c r="D2260" s="68"/>
      <c r="E2260" s="68"/>
      <c r="F2260" s="3236"/>
    </row>
    <row r="2261" spans="3:6" x14ac:dyDescent="0.2">
      <c r="C2261" s="68"/>
      <c r="D2261" s="68"/>
      <c r="E2261" s="68"/>
      <c r="F2261" s="3236"/>
    </row>
    <row r="2262" spans="3:6" x14ac:dyDescent="0.2">
      <c r="C2262" s="68"/>
      <c r="D2262" s="68"/>
      <c r="E2262" s="68"/>
      <c r="F2262" s="3236"/>
    </row>
    <row r="2263" spans="3:6" x14ac:dyDescent="0.2">
      <c r="C2263" s="68"/>
      <c r="D2263" s="68"/>
      <c r="E2263" s="68"/>
      <c r="F2263" s="3236"/>
    </row>
    <row r="2264" spans="3:6" x14ac:dyDescent="0.2">
      <c r="C2264" s="68"/>
      <c r="D2264" s="68"/>
      <c r="E2264" s="68"/>
      <c r="F2264" s="3236"/>
    </row>
    <row r="2265" spans="3:6" x14ac:dyDescent="0.2">
      <c r="C2265" s="68"/>
      <c r="D2265" s="68"/>
      <c r="E2265" s="68"/>
      <c r="F2265" s="3236"/>
    </row>
    <row r="2266" spans="3:6" x14ac:dyDescent="0.2">
      <c r="C2266" s="68"/>
      <c r="D2266" s="68"/>
      <c r="E2266" s="68"/>
      <c r="F2266" s="3236"/>
    </row>
    <row r="2267" spans="3:6" x14ac:dyDescent="0.2">
      <c r="C2267" s="68"/>
      <c r="D2267" s="68"/>
      <c r="E2267" s="68"/>
      <c r="F2267" s="3236"/>
    </row>
    <row r="2268" spans="3:6" x14ac:dyDescent="0.2">
      <c r="C2268" s="68"/>
      <c r="D2268" s="68"/>
      <c r="E2268" s="68"/>
      <c r="F2268" s="3236"/>
    </row>
    <row r="2269" spans="3:6" x14ac:dyDescent="0.2">
      <c r="C2269" s="68"/>
      <c r="D2269" s="68"/>
      <c r="E2269" s="68"/>
      <c r="F2269" s="3236"/>
    </row>
    <row r="2270" spans="3:6" x14ac:dyDescent="0.2">
      <c r="C2270" s="68"/>
      <c r="D2270" s="68"/>
      <c r="E2270" s="68"/>
      <c r="F2270" s="3236"/>
    </row>
    <row r="2271" spans="3:6" x14ac:dyDescent="0.2">
      <c r="C2271" s="68"/>
      <c r="D2271" s="68"/>
      <c r="E2271" s="68"/>
      <c r="F2271" s="3236"/>
    </row>
    <row r="2272" spans="3:6" x14ac:dyDescent="0.2">
      <c r="C2272" s="68"/>
      <c r="D2272" s="68"/>
      <c r="E2272" s="68"/>
      <c r="F2272" s="3236"/>
    </row>
    <row r="2273" spans="3:6" x14ac:dyDescent="0.2">
      <c r="C2273" s="68"/>
      <c r="D2273" s="68"/>
      <c r="E2273" s="68"/>
      <c r="F2273" s="3236"/>
    </row>
    <row r="2274" spans="3:6" x14ac:dyDescent="0.2">
      <c r="C2274" s="68"/>
      <c r="D2274" s="68"/>
      <c r="E2274" s="68"/>
      <c r="F2274" s="3236"/>
    </row>
    <row r="2275" spans="3:6" x14ac:dyDescent="0.2">
      <c r="C2275" s="68"/>
      <c r="D2275" s="68"/>
      <c r="E2275" s="68"/>
      <c r="F2275" s="3236"/>
    </row>
    <row r="2276" spans="3:6" x14ac:dyDescent="0.2">
      <c r="C2276" s="68"/>
      <c r="D2276" s="68"/>
      <c r="E2276" s="68"/>
      <c r="F2276" s="3236"/>
    </row>
    <row r="2277" spans="3:6" x14ac:dyDescent="0.2">
      <c r="C2277" s="68"/>
      <c r="D2277" s="68"/>
      <c r="E2277" s="68"/>
      <c r="F2277" s="3236"/>
    </row>
    <row r="2278" spans="3:6" x14ac:dyDescent="0.2">
      <c r="C2278" s="68"/>
      <c r="D2278" s="68"/>
      <c r="E2278" s="68"/>
      <c r="F2278" s="3236"/>
    </row>
    <row r="2279" spans="3:6" x14ac:dyDescent="0.2">
      <c r="C2279" s="68"/>
      <c r="D2279" s="68"/>
      <c r="E2279" s="68"/>
      <c r="F2279" s="3236"/>
    </row>
    <row r="2280" spans="3:6" x14ac:dyDescent="0.2">
      <c r="C2280" s="68"/>
      <c r="D2280" s="68"/>
      <c r="E2280" s="68"/>
      <c r="F2280" s="3236"/>
    </row>
    <row r="2281" spans="3:6" x14ac:dyDescent="0.2">
      <c r="C2281" s="68"/>
      <c r="D2281" s="68"/>
      <c r="E2281" s="68"/>
      <c r="F2281" s="3236"/>
    </row>
    <row r="2282" spans="3:6" x14ac:dyDescent="0.2">
      <c r="C2282" s="68"/>
      <c r="D2282" s="68"/>
      <c r="E2282" s="68"/>
      <c r="F2282" s="3236"/>
    </row>
    <row r="2283" spans="3:6" x14ac:dyDescent="0.2">
      <c r="C2283" s="68"/>
      <c r="D2283" s="68"/>
      <c r="E2283" s="68"/>
      <c r="F2283" s="3236"/>
    </row>
    <row r="2284" spans="3:6" x14ac:dyDescent="0.2">
      <c r="C2284" s="68"/>
      <c r="D2284" s="68"/>
      <c r="E2284" s="68"/>
      <c r="F2284" s="3236"/>
    </row>
    <row r="2285" spans="3:6" x14ac:dyDescent="0.2">
      <c r="C2285" s="68"/>
      <c r="D2285" s="68"/>
      <c r="E2285" s="68"/>
      <c r="F2285" s="3236"/>
    </row>
    <row r="2286" spans="3:6" x14ac:dyDescent="0.2">
      <c r="C2286" s="68"/>
      <c r="D2286" s="68"/>
      <c r="E2286" s="68"/>
      <c r="F2286" s="3236"/>
    </row>
    <row r="2287" spans="3:6" x14ac:dyDescent="0.2">
      <c r="C2287" s="68"/>
      <c r="D2287" s="68"/>
      <c r="E2287" s="68"/>
      <c r="F2287" s="3236"/>
    </row>
    <row r="2288" spans="3:6" x14ac:dyDescent="0.2">
      <c r="C2288" s="68"/>
      <c r="D2288" s="68"/>
      <c r="E2288" s="68"/>
      <c r="F2288" s="3236"/>
    </row>
    <row r="2289" spans="3:6" x14ac:dyDescent="0.2">
      <c r="C2289" s="68"/>
      <c r="D2289" s="68"/>
      <c r="E2289" s="68"/>
      <c r="F2289" s="3236"/>
    </row>
    <row r="2290" spans="3:6" x14ac:dyDescent="0.2">
      <c r="C2290" s="68"/>
      <c r="D2290" s="68"/>
      <c r="E2290" s="68"/>
      <c r="F2290" s="3236"/>
    </row>
    <row r="2291" spans="3:6" x14ac:dyDescent="0.2">
      <c r="C2291" s="68"/>
      <c r="D2291" s="68"/>
      <c r="E2291" s="68"/>
      <c r="F2291" s="3236"/>
    </row>
    <row r="2292" spans="3:6" x14ac:dyDescent="0.2">
      <c r="C2292" s="68"/>
      <c r="D2292" s="68"/>
      <c r="E2292" s="68"/>
      <c r="F2292" s="3236"/>
    </row>
    <row r="2293" spans="3:6" x14ac:dyDescent="0.2">
      <c r="C2293" s="68"/>
      <c r="D2293" s="68"/>
      <c r="E2293" s="68"/>
      <c r="F2293" s="3236"/>
    </row>
    <row r="2294" spans="3:6" x14ac:dyDescent="0.2">
      <c r="C2294" s="68"/>
      <c r="D2294" s="68"/>
      <c r="E2294" s="68"/>
      <c r="F2294" s="3236"/>
    </row>
    <row r="2295" spans="3:6" x14ac:dyDescent="0.2">
      <c r="C2295" s="68"/>
      <c r="D2295" s="68"/>
      <c r="E2295" s="68"/>
      <c r="F2295" s="3236"/>
    </row>
    <row r="2296" spans="3:6" x14ac:dyDescent="0.2">
      <c r="C2296" s="68"/>
      <c r="D2296" s="68"/>
      <c r="E2296" s="68"/>
      <c r="F2296" s="3236"/>
    </row>
    <row r="2297" spans="3:6" x14ac:dyDescent="0.2">
      <c r="C2297" s="68"/>
      <c r="D2297" s="68"/>
      <c r="E2297" s="68"/>
      <c r="F2297" s="3236"/>
    </row>
    <row r="2298" spans="3:6" x14ac:dyDescent="0.2">
      <c r="C2298" s="68"/>
      <c r="D2298" s="68"/>
      <c r="E2298" s="68"/>
      <c r="F2298" s="3236"/>
    </row>
    <row r="2299" spans="3:6" x14ac:dyDescent="0.2">
      <c r="C2299" s="68"/>
      <c r="D2299" s="68"/>
      <c r="E2299" s="68"/>
      <c r="F2299" s="3236"/>
    </row>
    <row r="2300" spans="3:6" x14ac:dyDescent="0.2">
      <c r="C2300" s="68"/>
      <c r="D2300" s="68"/>
      <c r="E2300" s="68"/>
      <c r="F2300" s="3236"/>
    </row>
    <row r="2301" spans="3:6" x14ac:dyDescent="0.2">
      <c r="C2301" s="68"/>
      <c r="D2301" s="68"/>
      <c r="E2301" s="68"/>
      <c r="F2301" s="3236"/>
    </row>
    <row r="2302" spans="3:6" x14ac:dyDescent="0.2">
      <c r="C2302" s="68"/>
      <c r="D2302" s="68"/>
      <c r="E2302" s="68"/>
      <c r="F2302" s="3236"/>
    </row>
    <row r="2303" spans="3:6" x14ac:dyDescent="0.2">
      <c r="C2303" s="68"/>
      <c r="D2303" s="68"/>
      <c r="E2303" s="68"/>
      <c r="F2303" s="3236"/>
    </row>
    <row r="2304" spans="3:6" x14ac:dyDescent="0.2">
      <c r="C2304" s="68"/>
      <c r="D2304" s="68"/>
      <c r="E2304" s="68"/>
      <c r="F2304" s="3236"/>
    </row>
    <row r="2305" spans="3:6" x14ac:dyDescent="0.2">
      <c r="C2305" s="68"/>
      <c r="D2305" s="68"/>
      <c r="E2305" s="68"/>
      <c r="F2305" s="3236"/>
    </row>
    <row r="2306" spans="3:6" x14ac:dyDescent="0.2">
      <c r="C2306" s="68"/>
      <c r="D2306" s="68"/>
      <c r="E2306" s="68"/>
      <c r="F2306" s="3236"/>
    </row>
    <row r="2307" spans="3:6" x14ac:dyDescent="0.2">
      <c r="C2307" s="68"/>
      <c r="D2307" s="68"/>
      <c r="E2307" s="68"/>
      <c r="F2307" s="3236"/>
    </row>
    <row r="2308" spans="3:6" x14ac:dyDescent="0.2">
      <c r="C2308" s="68"/>
      <c r="D2308" s="68"/>
      <c r="E2308" s="68"/>
      <c r="F2308" s="3236"/>
    </row>
    <row r="2309" spans="3:6" x14ac:dyDescent="0.2">
      <c r="C2309" s="68"/>
      <c r="D2309" s="68"/>
      <c r="E2309" s="68"/>
      <c r="F2309" s="3236"/>
    </row>
    <row r="2310" spans="3:6" x14ac:dyDescent="0.2">
      <c r="C2310" s="68"/>
      <c r="D2310" s="68"/>
      <c r="E2310" s="68"/>
      <c r="F2310" s="3236"/>
    </row>
    <row r="2311" spans="3:6" x14ac:dyDescent="0.2">
      <c r="C2311" s="68"/>
      <c r="D2311" s="68"/>
      <c r="E2311" s="68"/>
      <c r="F2311" s="3236"/>
    </row>
    <row r="2312" spans="3:6" x14ac:dyDescent="0.2">
      <c r="C2312" s="68"/>
      <c r="D2312" s="68"/>
      <c r="E2312" s="68"/>
      <c r="F2312" s="3236"/>
    </row>
    <row r="2313" spans="3:6" x14ac:dyDescent="0.2">
      <c r="C2313" s="68"/>
      <c r="D2313" s="68"/>
      <c r="E2313" s="68"/>
      <c r="F2313" s="3236"/>
    </row>
    <row r="2314" spans="3:6" x14ac:dyDescent="0.2">
      <c r="C2314" s="68"/>
      <c r="D2314" s="68"/>
      <c r="E2314" s="68"/>
      <c r="F2314" s="3236"/>
    </row>
    <row r="2315" spans="3:6" x14ac:dyDescent="0.2">
      <c r="C2315" s="68"/>
      <c r="D2315" s="68"/>
      <c r="E2315" s="68"/>
      <c r="F2315" s="3236"/>
    </row>
    <row r="2316" spans="3:6" x14ac:dyDescent="0.2">
      <c r="C2316" s="68"/>
      <c r="D2316" s="68"/>
      <c r="E2316" s="68"/>
      <c r="F2316" s="3236"/>
    </row>
    <row r="2317" spans="3:6" x14ac:dyDescent="0.2">
      <c r="C2317" s="68"/>
      <c r="D2317" s="68"/>
      <c r="E2317" s="68"/>
      <c r="F2317" s="3236"/>
    </row>
    <row r="2318" spans="3:6" x14ac:dyDescent="0.2">
      <c r="C2318" s="68"/>
      <c r="D2318" s="68"/>
      <c r="E2318" s="68"/>
      <c r="F2318" s="3236"/>
    </row>
    <row r="2319" spans="3:6" x14ac:dyDescent="0.2">
      <c r="C2319" s="68"/>
      <c r="D2319" s="68"/>
      <c r="E2319" s="68"/>
      <c r="F2319" s="3236"/>
    </row>
    <row r="2320" spans="3:6" x14ac:dyDescent="0.2">
      <c r="C2320" s="68"/>
      <c r="D2320" s="68"/>
      <c r="E2320" s="68"/>
      <c r="F2320" s="3236"/>
    </row>
    <row r="2321" spans="3:6" x14ac:dyDescent="0.2">
      <c r="C2321" s="68"/>
      <c r="D2321" s="68"/>
      <c r="E2321" s="68"/>
      <c r="F2321" s="3236"/>
    </row>
    <row r="2322" spans="3:6" x14ac:dyDescent="0.2">
      <c r="C2322" s="68"/>
      <c r="D2322" s="68"/>
      <c r="E2322" s="68"/>
      <c r="F2322" s="3236"/>
    </row>
    <row r="2323" spans="3:6" x14ac:dyDescent="0.2">
      <c r="C2323" s="68"/>
      <c r="D2323" s="68"/>
      <c r="E2323" s="68"/>
      <c r="F2323" s="3236"/>
    </row>
    <row r="2324" spans="3:6" x14ac:dyDescent="0.2">
      <c r="C2324" s="68"/>
      <c r="D2324" s="68"/>
      <c r="E2324" s="68"/>
      <c r="F2324" s="3236"/>
    </row>
    <row r="2325" spans="3:6" x14ac:dyDescent="0.2">
      <c r="C2325" s="68"/>
      <c r="D2325" s="68"/>
      <c r="E2325" s="68"/>
      <c r="F2325" s="3236"/>
    </row>
    <row r="2326" spans="3:6" x14ac:dyDescent="0.2">
      <c r="C2326" s="68"/>
      <c r="D2326" s="68"/>
      <c r="E2326" s="68"/>
      <c r="F2326" s="3236"/>
    </row>
    <row r="2327" spans="3:6" x14ac:dyDescent="0.2">
      <c r="C2327" s="68"/>
      <c r="D2327" s="68"/>
      <c r="E2327" s="68"/>
      <c r="F2327" s="3236"/>
    </row>
    <row r="2328" spans="3:6" x14ac:dyDescent="0.2">
      <c r="C2328" s="68"/>
      <c r="D2328" s="68"/>
      <c r="E2328" s="68"/>
      <c r="F2328" s="3236"/>
    </row>
    <row r="2329" spans="3:6" x14ac:dyDescent="0.2">
      <c r="C2329" s="68"/>
      <c r="D2329" s="68"/>
      <c r="E2329" s="68"/>
      <c r="F2329" s="3236"/>
    </row>
    <row r="2330" spans="3:6" x14ac:dyDescent="0.2">
      <c r="C2330" s="68"/>
      <c r="D2330" s="68"/>
      <c r="E2330" s="68"/>
      <c r="F2330" s="3236"/>
    </row>
    <row r="2331" spans="3:6" x14ac:dyDescent="0.2">
      <c r="C2331" s="68"/>
      <c r="D2331" s="68"/>
      <c r="E2331" s="68"/>
      <c r="F2331" s="3236"/>
    </row>
    <row r="2332" spans="3:6" x14ac:dyDescent="0.2">
      <c r="C2332" s="68"/>
      <c r="D2332" s="68"/>
      <c r="E2332" s="68"/>
      <c r="F2332" s="3236"/>
    </row>
    <row r="2333" spans="3:6" x14ac:dyDescent="0.2">
      <c r="C2333" s="68"/>
      <c r="D2333" s="68"/>
      <c r="E2333" s="68"/>
      <c r="F2333" s="3236"/>
    </row>
    <row r="2334" spans="3:6" x14ac:dyDescent="0.2">
      <c r="C2334" s="68"/>
      <c r="D2334" s="68"/>
      <c r="E2334" s="68"/>
      <c r="F2334" s="3236"/>
    </row>
    <row r="2335" spans="3:6" x14ac:dyDescent="0.2">
      <c r="C2335" s="68"/>
      <c r="D2335" s="68"/>
      <c r="E2335" s="68"/>
      <c r="F2335" s="3236"/>
    </row>
    <row r="2336" spans="3:6" x14ac:dyDescent="0.2">
      <c r="C2336" s="68"/>
      <c r="D2336" s="68"/>
      <c r="E2336" s="68"/>
      <c r="F2336" s="3236"/>
    </row>
    <row r="2337" spans="3:6" x14ac:dyDescent="0.2">
      <c r="C2337" s="68"/>
      <c r="D2337" s="68"/>
      <c r="E2337" s="68"/>
      <c r="F2337" s="3236"/>
    </row>
    <row r="2338" spans="3:6" x14ac:dyDescent="0.2">
      <c r="C2338" s="68"/>
      <c r="D2338" s="68"/>
      <c r="E2338" s="68"/>
      <c r="F2338" s="3236"/>
    </row>
    <row r="2339" spans="3:6" x14ac:dyDescent="0.2">
      <c r="C2339" s="68"/>
      <c r="D2339" s="68"/>
      <c r="E2339" s="68"/>
      <c r="F2339" s="3236"/>
    </row>
    <row r="2340" spans="3:6" x14ac:dyDescent="0.2">
      <c r="C2340" s="68"/>
      <c r="D2340" s="68"/>
      <c r="E2340" s="68"/>
      <c r="F2340" s="3236"/>
    </row>
    <row r="2341" spans="3:6" x14ac:dyDescent="0.2">
      <c r="C2341" s="68"/>
      <c r="D2341" s="68"/>
      <c r="E2341" s="68"/>
      <c r="F2341" s="3236"/>
    </row>
    <row r="2342" spans="3:6" x14ac:dyDescent="0.2">
      <c r="C2342" s="68"/>
      <c r="D2342" s="68"/>
      <c r="E2342" s="68"/>
      <c r="F2342" s="3236"/>
    </row>
    <row r="2343" spans="3:6" x14ac:dyDescent="0.2">
      <c r="C2343" s="68"/>
      <c r="D2343" s="68"/>
      <c r="E2343" s="68"/>
      <c r="F2343" s="3236"/>
    </row>
    <row r="2344" spans="3:6" x14ac:dyDescent="0.2">
      <c r="C2344" s="68"/>
      <c r="D2344" s="68"/>
      <c r="E2344" s="68"/>
      <c r="F2344" s="3236"/>
    </row>
    <row r="2345" spans="3:6" x14ac:dyDescent="0.2">
      <c r="C2345" s="68"/>
      <c r="D2345" s="68"/>
      <c r="E2345" s="68"/>
      <c r="F2345" s="3236"/>
    </row>
    <row r="2346" spans="3:6" x14ac:dyDescent="0.2">
      <c r="C2346" s="68"/>
      <c r="D2346" s="68"/>
      <c r="E2346" s="68"/>
      <c r="F2346" s="3236"/>
    </row>
    <row r="2347" spans="3:6" x14ac:dyDescent="0.2">
      <c r="C2347" s="68"/>
      <c r="D2347" s="68"/>
      <c r="E2347" s="68"/>
      <c r="F2347" s="3236"/>
    </row>
    <row r="2348" spans="3:6" x14ac:dyDescent="0.2">
      <c r="C2348" s="68"/>
      <c r="D2348" s="68"/>
      <c r="E2348" s="68"/>
      <c r="F2348" s="3236"/>
    </row>
    <row r="2349" spans="3:6" x14ac:dyDescent="0.2">
      <c r="C2349" s="68"/>
      <c r="D2349" s="68"/>
      <c r="E2349" s="68"/>
      <c r="F2349" s="3236"/>
    </row>
    <row r="2350" spans="3:6" x14ac:dyDescent="0.2">
      <c r="C2350" s="68"/>
      <c r="D2350" s="68"/>
      <c r="E2350" s="68"/>
      <c r="F2350" s="3236"/>
    </row>
    <row r="2351" spans="3:6" x14ac:dyDescent="0.2">
      <c r="C2351" s="68"/>
      <c r="D2351" s="68"/>
      <c r="E2351" s="68"/>
      <c r="F2351" s="3236"/>
    </row>
    <row r="2352" spans="3:6" x14ac:dyDescent="0.2">
      <c r="C2352" s="68"/>
      <c r="D2352" s="68"/>
      <c r="E2352" s="68"/>
      <c r="F2352" s="3236"/>
    </row>
    <row r="2353" spans="3:6" x14ac:dyDescent="0.2">
      <c r="C2353" s="68"/>
      <c r="D2353" s="68"/>
      <c r="E2353" s="68"/>
      <c r="F2353" s="3236"/>
    </row>
    <row r="2354" spans="3:6" x14ac:dyDescent="0.2">
      <c r="C2354" s="68"/>
      <c r="D2354" s="68"/>
      <c r="E2354" s="68"/>
      <c r="F2354" s="3236"/>
    </row>
    <row r="2355" spans="3:6" x14ac:dyDescent="0.2">
      <c r="C2355" s="68"/>
      <c r="D2355" s="68"/>
      <c r="E2355" s="68"/>
      <c r="F2355" s="3236"/>
    </row>
    <row r="2356" spans="3:6" x14ac:dyDescent="0.2">
      <c r="C2356" s="68"/>
      <c r="D2356" s="68"/>
      <c r="E2356" s="68"/>
      <c r="F2356" s="3236"/>
    </row>
    <row r="2357" spans="3:6" x14ac:dyDescent="0.2">
      <c r="C2357" s="68"/>
      <c r="D2357" s="68"/>
      <c r="E2357" s="68"/>
      <c r="F2357" s="3236"/>
    </row>
    <row r="2358" spans="3:6" x14ac:dyDescent="0.2">
      <c r="C2358" s="68"/>
      <c r="D2358" s="68"/>
      <c r="E2358" s="68"/>
      <c r="F2358" s="3236"/>
    </row>
    <row r="2359" spans="3:6" x14ac:dyDescent="0.2">
      <c r="C2359" s="68"/>
      <c r="D2359" s="68"/>
      <c r="E2359" s="68"/>
      <c r="F2359" s="3236"/>
    </row>
    <row r="2360" spans="3:6" x14ac:dyDescent="0.2">
      <c r="C2360" s="68"/>
      <c r="D2360" s="68"/>
      <c r="E2360" s="68"/>
      <c r="F2360" s="3236"/>
    </row>
    <row r="2361" spans="3:6" x14ac:dyDescent="0.2">
      <c r="C2361" s="68"/>
      <c r="D2361" s="68"/>
      <c r="E2361" s="68"/>
      <c r="F2361" s="3236"/>
    </row>
    <row r="2362" spans="3:6" x14ac:dyDescent="0.2">
      <c r="C2362" s="68"/>
      <c r="D2362" s="68"/>
      <c r="E2362" s="68"/>
      <c r="F2362" s="3236"/>
    </row>
    <row r="2363" spans="3:6" x14ac:dyDescent="0.2">
      <c r="C2363" s="68"/>
      <c r="D2363" s="68"/>
      <c r="E2363" s="68"/>
      <c r="F2363" s="3236"/>
    </row>
    <row r="2364" spans="3:6" x14ac:dyDescent="0.2">
      <c r="C2364" s="68"/>
      <c r="D2364" s="68"/>
      <c r="E2364" s="68"/>
      <c r="F2364" s="3236"/>
    </row>
    <row r="2365" spans="3:6" x14ac:dyDescent="0.2">
      <c r="C2365" s="68"/>
      <c r="D2365" s="68"/>
      <c r="E2365" s="68"/>
      <c r="F2365" s="3236"/>
    </row>
    <row r="2366" spans="3:6" x14ac:dyDescent="0.2">
      <c r="C2366" s="68"/>
      <c r="D2366" s="68"/>
      <c r="E2366" s="68"/>
      <c r="F2366" s="3236"/>
    </row>
    <row r="2367" spans="3:6" x14ac:dyDescent="0.2">
      <c r="C2367" s="68"/>
      <c r="D2367" s="68"/>
      <c r="E2367" s="68"/>
      <c r="F2367" s="3236"/>
    </row>
    <row r="2368" spans="3:6" x14ac:dyDescent="0.2">
      <c r="C2368" s="68"/>
      <c r="D2368" s="68"/>
      <c r="E2368" s="68"/>
      <c r="F2368" s="3236"/>
    </row>
    <row r="2369" spans="3:6" x14ac:dyDescent="0.2">
      <c r="C2369" s="68"/>
      <c r="D2369" s="68"/>
      <c r="E2369" s="68"/>
      <c r="F2369" s="3236"/>
    </row>
    <row r="2370" spans="3:6" x14ac:dyDescent="0.2">
      <c r="C2370" s="68"/>
      <c r="D2370" s="68"/>
      <c r="E2370" s="68"/>
      <c r="F2370" s="3236"/>
    </row>
    <row r="2371" spans="3:6" x14ac:dyDescent="0.2">
      <c r="C2371" s="68"/>
      <c r="D2371" s="68"/>
      <c r="E2371" s="68"/>
      <c r="F2371" s="3236"/>
    </row>
    <row r="2372" spans="3:6" x14ac:dyDescent="0.2">
      <c r="C2372" s="68"/>
      <c r="D2372" s="68"/>
      <c r="E2372" s="68"/>
      <c r="F2372" s="3236"/>
    </row>
    <row r="2373" spans="3:6" x14ac:dyDescent="0.2">
      <c r="C2373" s="68"/>
      <c r="D2373" s="68"/>
      <c r="E2373" s="68"/>
      <c r="F2373" s="3236"/>
    </row>
    <row r="2374" spans="3:6" x14ac:dyDescent="0.2">
      <c r="C2374" s="68"/>
      <c r="D2374" s="68"/>
      <c r="E2374" s="68"/>
      <c r="F2374" s="3236"/>
    </row>
    <row r="2375" spans="3:6" x14ac:dyDescent="0.2">
      <c r="C2375" s="68"/>
      <c r="D2375" s="68"/>
      <c r="E2375" s="68"/>
      <c r="F2375" s="3236"/>
    </row>
    <row r="2376" spans="3:6" x14ac:dyDescent="0.2">
      <c r="C2376" s="68"/>
      <c r="D2376" s="68"/>
      <c r="E2376" s="68"/>
      <c r="F2376" s="3236"/>
    </row>
    <row r="2377" spans="3:6" x14ac:dyDescent="0.2">
      <c r="C2377" s="68"/>
      <c r="D2377" s="68"/>
      <c r="E2377" s="68"/>
      <c r="F2377" s="3236"/>
    </row>
    <row r="2378" spans="3:6" x14ac:dyDescent="0.2">
      <c r="C2378" s="68"/>
      <c r="D2378" s="68"/>
      <c r="E2378" s="68"/>
      <c r="F2378" s="3236"/>
    </row>
    <row r="2379" spans="3:6" x14ac:dyDescent="0.2">
      <c r="C2379" s="68"/>
      <c r="D2379" s="68"/>
      <c r="E2379" s="68"/>
      <c r="F2379" s="3236"/>
    </row>
    <row r="2380" spans="3:6" x14ac:dyDescent="0.2">
      <c r="C2380" s="68"/>
      <c r="D2380" s="68"/>
      <c r="E2380" s="68"/>
      <c r="F2380" s="3236"/>
    </row>
    <row r="2381" spans="3:6" x14ac:dyDescent="0.2">
      <c r="C2381" s="68"/>
      <c r="D2381" s="68"/>
      <c r="E2381" s="68"/>
      <c r="F2381" s="3236"/>
    </row>
    <row r="2382" spans="3:6" x14ac:dyDescent="0.2">
      <c r="C2382" s="68"/>
      <c r="D2382" s="68"/>
      <c r="E2382" s="68"/>
      <c r="F2382" s="3236"/>
    </row>
    <row r="2383" spans="3:6" x14ac:dyDescent="0.2">
      <c r="C2383" s="68"/>
      <c r="D2383" s="68"/>
      <c r="E2383" s="68"/>
      <c r="F2383" s="3236"/>
    </row>
    <row r="2384" spans="3:6" x14ac:dyDescent="0.2">
      <c r="C2384" s="68"/>
      <c r="D2384" s="68"/>
      <c r="E2384" s="68"/>
      <c r="F2384" s="3236"/>
    </row>
    <row r="2385" spans="3:6" x14ac:dyDescent="0.2">
      <c r="C2385" s="68"/>
      <c r="D2385" s="68"/>
      <c r="E2385" s="68"/>
      <c r="F2385" s="3236"/>
    </row>
    <row r="2386" spans="3:6" x14ac:dyDescent="0.2">
      <c r="C2386" s="68"/>
      <c r="D2386" s="68"/>
      <c r="E2386" s="68"/>
      <c r="F2386" s="3236"/>
    </row>
    <row r="2387" spans="3:6" x14ac:dyDescent="0.2">
      <c r="C2387" s="68"/>
      <c r="D2387" s="68"/>
      <c r="E2387" s="68"/>
      <c r="F2387" s="3236"/>
    </row>
    <row r="2388" spans="3:6" x14ac:dyDescent="0.2">
      <c r="C2388" s="68"/>
      <c r="D2388" s="68"/>
      <c r="E2388" s="68"/>
      <c r="F2388" s="3236"/>
    </row>
    <row r="2389" spans="3:6" x14ac:dyDescent="0.2">
      <c r="C2389" s="68"/>
      <c r="D2389" s="68"/>
      <c r="E2389" s="68"/>
      <c r="F2389" s="3236"/>
    </row>
    <row r="2390" spans="3:6" x14ac:dyDescent="0.2">
      <c r="C2390" s="68"/>
      <c r="D2390" s="68"/>
      <c r="E2390" s="68"/>
      <c r="F2390" s="3236"/>
    </row>
    <row r="2391" spans="3:6" x14ac:dyDescent="0.2">
      <c r="C2391" s="68"/>
      <c r="D2391" s="68"/>
      <c r="E2391" s="68"/>
      <c r="F2391" s="3236"/>
    </row>
    <row r="2392" spans="3:6" x14ac:dyDescent="0.2">
      <c r="C2392" s="68"/>
      <c r="D2392" s="68"/>
      <c r="E2392" s="68"/>
      <c r="F2392" s="3236"/>
    </row>
    <row r="2393" spans="3:6" x14ac:dyDescent="0.2">
      <c r="C2393" s="68"/>
      <c r="D2393" s="68"/>
      <c r="E2393" s="68"/>
      <c r="F2393" s="3236"/>
    </row>
    <row r="2394" spans="3:6" x14ac:dyDescent="0.2">
      <c r="C2394" s="68"/>
      <c r="D2394" s="68"/>
      <c r="E2394" s="68"/>
      <c r="F2394" s="3236"/>
    </row>
    <row r="2395" spans="3:6" x14ac:dyDescent="0.2">
      <c r="C2395" s="68"/>
      <c r="D2395" s="68"/>
      <c r="E2395" s="68"/>
      <c r="F2395" s="3236"/>
    </row>
    <row r="2396" spans="3:6" x14ac:dyDescent="0.2">
      <c r="C2396" s="68"/>
      <c r="D2396" s="68"/>
      <c r="E2396" s="68"/>
      <c r="F2396" s="3236"/>
    </row>
    <row r="2397" spans="3:6" x14ac:dyDescent="0.2">
      <c r="C2397" s="68"/>
      <c r="D2397" s="68"/>
      <c r="E2397" s="68"/>
      <c r="F2397" s="3236"/>
    </row>
    <row r="2398" spans="3:6" x14ac:dyDescent="0.2">
      <c r="C2398" s="68"/>
      <c r="D2398" s="68"/>
      <c r="E2398" s="68"/>
      <c r="F2398" s="3236"/>
    </row>
    <row r="2399" spans="3:6" x14ac:dyDescent="0.2">
      <c r="C2399" s="68"/>
      <c r="D2399" s="68"/>
      <c r="E2399" s="68"/>
      <c r="F2399" s="3236"/>
    </row>
    <row r="2400" spans="3:6" x14ac:dyDescent="0.2">
      <c r="C2400" s="68"/>
      <c r="D2400" s="68"/>
      <c r="E2400" s="68"/>
      <c r="F2400" s="3236"/>
    </row>
    <row r="2401" spans="3:6" x14ac:dyDescent="0.2">
      <c r="C2401" s="68"/>
      <c r="D2401" s="68"/>
      <c r="E2401" s="68"/>
      <c r="F2401" s="3236"/>
    </row>
    <row r="2402" spans="3:6" x14ac:dyDescent="0.2">
      <c r="C2402" s="68"/>
      <c r="D2402" s="68"/>
      <c r="E2402" s="68"/>
      <c r="F2402" s="3236"/>
    </row>
    <row r="2403" spans="3:6" x14ac:dyDescent="0.2">
      <c r="C2403" s="68"/>
      <c r="D2403" s="68"/>
      <c r="E2403" s="68"/>
      <c r="F2403" s="3236"/>
    </row>
    <row r="2404" spans="3:6" x14ac:dyDescent="0.2">
      <c r="C2404" s="68"/>
      <c r="D2404" s="68"/>
      <c r="E2404" s="68"/>
      <c r="F2404" s="3236"/>
    </row>
    <row r="2405" spans="3:6" x14ac:dyDescent="0.2">
      <c r="C2405" s="68"/>
      <c r="D2405" s="68"/>
      <c r="E2405" s="68"/>
      <c r="F2405" s="3236"/>
    </row>
    <row r="2406" spans="3:6" x14ac:dyDescent="0.2">
      <c r="C2406" s="68"/>
      <c r="D2406" s="68"/>
      <c r="E2406" s="68"/>
      <c r="F2406" s="3236"/>
    </row>
    <row r="2407" spans="3:6" x14ac:dyDescent="0.2">
      <c r="C2407" s="68"/>
      <c r="D2407" s="68"/>
      <c r="E2407" s="68"/>
      <c r="F2407" s="3236"/>
    </row>
    <row r="2408" spans="3:6" x14ac:dyDescent="0.2">
      <c r="C2408" s="68"/>
      <c r="D2408" s="68"/>
      <c r="E2408" s="68"/>
      <c r="F2408" s="3236"/>
    </row>
    <row r="2409" spans="3:6" x14ac:dyDescent="0.2">
      <c r="C2409" s="68"/>
      <c r="D2409" s="68"/>
      <c r="E2409" s="68"/>
      <c r="F2409" s="3236"/>
    </row>
    <row r="2410" spans="3:6" x14ac:dyDescent="0.2">
      <c r="C2410" s="68"/>
      <c r="D2410" s="68"/>
      <c r="E2410" s="68"/>
      <c r="F2410" s="3236"/>
    </row>
    <row r="2411" spans="3:6" x14ac:dyDescent="0.2">
      <c r="C2411" s="68"/>
      <c r="D2411" s="68"/>
      <c r="E2411" s="68"/>
      <c r="F2411" s="3236"/>
    </row>
    <row r="2412" spans="3:6" x14ac:dyDescent="0.2">
      <c r="C2412" s="68"/>
      <c r="D2412" s="68"/>
      <c r="E2412" s="68"/>
      <c r="F2412" s="3236"/>
    </row>
    <row r="2413" spans="3:6" x14ac:dyDescent="0.2">
      <c r="C2413" s="68"/>
      <c r="D2413" s="68"/>
      <c r="E2413" s="68"/>
      <c r="F2413" s="3236"/>
    </row>
    <row r="2414" spans="3:6" x14ac:dyDescent="0.2">
      <c r="C2414" s="68"/>
      <c r="D2414" s="68"/>
      <c r="E2414" s="68"/>
      <c r="F2414" s="3236"/>
    </row>
    <row r="2415" spans="3:6" x14ac:dyDescent="0.2">
      <c r="C2415" s="68"/>
      <c r="D2415" s="68"/>
      <c r="E2415" s="68"/>
      <c r="F2415" s="3236"/>
    </row>
    <row r="2416" spans="3:6" x14ac:dyDescent="0.2">
      <c r="C2416" s="68"/>
      <c r="D2416" s="68"/>
      <c r="E2416" s="68"/>
      <c r="F2416" s="3236"/>
    </row>
    <row r="2417" spans="3:6" x14ac:dyDescent="0.2">
      <c r="C2417" s="68"/>
      <c r="D2417" s="68"/>
      <c r="E2417" s="68"/>
      <c r="F2417" s="3236"/>
    </row>
    <row r="2418" spans="3:6" x14ac:dyDescent="0.2">
      <c r="C2418" s="68"/>
      <c r="D2418" s="68"/>
      <c r="E2418" s="68"/>
      <c r="F2418" s="3236"/>
    </row>
    <row r="2419" spans="3:6" x14ac:dyDescent="0.2">
      <c r="C2419" s="68"/>
      <c r="D2419" s="68"/>
      <c r="E2419" s="68"/>
      <c r="F2419" s="3236"/>
    </row>
    <row r="2420" spans="3:6" x14ac:dyDescent="0.2">
      <c r="C2420" s="68"/>
      <c r="D2420" s="68"/>
      <c r="E2420" s="68"/>
      <c r="F2420" s="3236"/>
    </row>
    <row r="2421" spans="3:6" x14ac:dyDescent="0.2">
      <c r="C2421" s="68"/>
      <c r="D2421" s="68"/>
      <c r="E2421" s="68"/>
      <c r="F2421" s="3236"/>
    </row>
    <row r="2422" spans="3:6" x14ac:dyDescent="0.2">
      <c r="C2422" s="68"/>
      <c r="D2422" s="68"/>
      <c r="E2422" s="68"/>
      <c r="F2422" s="3236"/>
    </row>
    <row r="2423" spans="3:6" x14ac:dyDescent="0.2">
      <c r="C2423" s="68"/>
      <c r="D2423" s="68"/>
      <c r="E2423" s="68"/>
      <c r="F2423" s="3236"/>
    </row>
    <row r="2424" spans="3:6" x14ac:dyDescent="0.2">
      <c r="C2424" s="68"/>
      <c r="D2424" s="68"/>
      <c r="E2424" s="68"/>
      <c r="F2424" s="3236"/>
    </row>
    <row r="2425" spans="3:6" x14ac:dyDescent="0.2">
      <c r="C2425" s="68"/>
      <c r="D2425" s="68"/>
      <c r="E2425" s="68"/>
      <c r="F2425" s="3236"/>
    </row>
    <row r="2426" spans="3:6" x14ac:dyDescent="0.2">
      <c r="C2426" s="68"/>
      <c r="D2426" s="68"/>
      <c r="E2426" s="68"/>
      <c r="F2426" s="3236"/>
    </row>
    <row r="2427" spans="3:6" x14ac:dyDescent="0.2">
      <c r="C2427" s="68"/>
      <c r="D2427" s="68"/>
      <c r="E2427" s="68"/>
      <c r="F2427" s="3236"/>
    </row>
    <row r="2428" spans="3:6" x14ac:dyDescent="0.2">
      <c r="C2428" s="68"/>
      <c r="D2428" s="68"/>
      <c r="E2428" s="68"/>
      <c r="F2428" s="3236"/>
    </row>
    <row r="2429" spans="3:6" x14ac:dyDescent="0.2">
      <c r="C2429" s="68"/>
      <c r="D2429" s="68"/>
      <c r="E2429" s="68"/>
      <c r="F2429" s="3236"/>
    </row>
    <row r="2430" spans="3:6" x14ac:dyDescent="0.2">
      <c r="C2430" s="68"/>
      <c r="D2430" s="68"/>
      <c r="E2430" s="68"/>
      <c r="F2430" s="3236"/>
    </row>
    <row r="2431" spans="3:6" x14ac:dyDescent="0.2">
      <c r="C2431" s="68"/>
      <c r="D2431" s="68"/>
      <c r="E2431" s="68"/>
      <c r="F2431" s="3236"/>
    </row>
    <row r="2432" spans="3:6" x14ac:dyDescent="0.2">
      <c r="C2432" s="68"/>
      <c r="D2432" s="68"/>
      <c r="E2432" s="68"/>
      <c r="F2432" s="3236"/>
    </row>
    <row r="2433" spans="3:6" x14ac:dyDescent="0.2">
      <c r="C2433" s="68"/>
      <c r="D2433" s="68"/>
      <c r="E2433" s="68"/>
      <c r="F2433" s="3236"/>
    </row>
    <row r="2434" spans="3:6" x14ac:dyDescent="0.2">
      <c r="C2434" s="68"/>
      <c r="D2434" s="68"/>
      <c r="E2434" s="68"/>
      <c r="F2434" s="3236"/>
    </row>
    <row r="2435" spans="3:6" x14ac:dyDescent="0.2">
      <c r="C2435" s="68"/>
      <c r="D2435" s="68"/>
      <c r="E2435" s="68"/>
      <c r="F2435" s="3236"/>
    </row>
    <row r="2436" spans="3:6" x14ac:dyDescent="0.2">
      <c r="C2436" s="68"/>
      <c r="D2436" s="68"/>
      <c r="E2436" s="68"/>
      <c r="F2436" s="3236"/>
    </row>
    <row r="2437" spans="3:6" x14ac:dyDescent="0.2">
      <c r="C2437" s="68"/>
      <c r="D2437" s="68"/>
      <c r="E2437" s="68"/>
      <c r="F2437" s="3236"/>
    </row>
    <row r="2438" spans="3:6" x14ac:dyDescent="0.2">
      <c r="C2438" s="68"/>
      <c r="D2438" s="68"/>
      <c r="E2438" s="68"/>
      <c r="F2438" s="3236"/>
    </row>
    <row r="2439" spans="3:6" x14ac:dyDescent="0.2">
      <c r="C2439" s="68"/>
      <c r="D2439" s="68"/>
      <c r="E2439" s="68"/>
      <c r="F2439" s="3236"/>
    </row>
    <row r="2440" spans="3:6" x14ac:dyDescent="0.2">
      <c r="C2440" s="68"/>
      <c r="D2440" s="68"/>
      <c r="E2440" s="68"/>
      <c r="F2440" s="3236"/>
    </row>
    <row r="2441" spans="3:6" x14ac:dyDescent="0.2">
      <c r="C2441" s="68"/>
      <c r="D2441" s="68"/>
      <c r="E2441" s="68"/>
      <c r="F2441" s="3236"/>
    </row>
    <row r="2442" spans="3:6" x14ac:dyDescent="0.2">
      <c r="C2442" s="68"/>
      <c r="D2442" s="68"/>
      <c r="E2442" s="68"/>
      <c r="F2442" s="3236"/>
    </row>
    <row r="2443" spans="3:6" x14ac:dyDescent="0.2">
      <c r="C2443" s="68"/>
      <c r="D2443" s="68"/>
      <c r="E2443" s="68"/>
      <c r="F2443" s="3236"/>
    </row>
    <row r="2444" spans="3:6" x14ac:dyDescent="0.2">
      <c r="C2444" s="68"/>
      <c r="D2444" s="68"/>
      <c r="E2444" s="68"/>
      <c r="F2444" s="3236"/>
    </row>
    <row r="2445" spans="3:6" x14ac:dyDescent="0.2">
      <c r="C2445" s="68"/>
      <c r="D2445" s="68"/>
      <c r="E2445" s="68"/>
      <c r="F2445" s="3236"/>
    </row>
    <row r="2446" spans="3:6" x14ac:dyDescent="0.2">
      <c r="C2446" s="68"/>
      <c r="D2446" s="68"/>
      <c r="E2446" s="68"/>
      <c r="F2446" s="3236"/>
    </row>
    <row r="2447" spans="3:6" x14ac:dyDescent="0.2">
      <c r="C2447" s="68"/>
      <c r="D2447" s="68"/>
      <c r="E2447" s="68"/>
      <c r="F2447" s="3236"/>
    </row>
    <row r="2448" spans="3:6" x14ac:dyDescent="0.2">
      <c r="C2448" s="68"/>
      <c r="D2448" s="68"/>
      <c r="E2448" s="68"/>
      <c r="F2448" s="3236"/>
    </row>
    <row r="2449" spans="3:6" x14ac:dyDescent="0.2">
      <c r="C2449" s="68"/>
      <c r="D2449" s="68"/>
      <c r="E2449" s="68"/>
      <c r="F2449" s="3236"/>
    </row>
    <row r="2450" spans="3:6" x14ac:dyDescent="0.2">
      <c r="C2450" s="68"/>
      <c r="D2450" s="68"/>
      <c r="E2450" s="68"/>
      <c r="F2450" s="3236"/>
    </row>
    <row r="2451" spans="3:6" x14ac:dyDescent="0.2">
      <c r="C2451" s="68"/>
      <c r="D2451" s="68"/>
      <c r="E2451" s="68"/>
      <c r="F2451" s="3236"/>
    </row>
    <row r="2452" spans="3:6" x14ac:dyDescent="0.2">
      <c r="C2452" s="68"/>
      <c r="D2452" s="68"/>
      <c r="E2452" s="68"/>
      <c r="F2452" s="3236"/>
    </row>
    <row r="2453" spans="3:6" x14ac:dyDescent="0.2">
      <c r="C2453" s="68"/>
      <c r="D2453" s="68"/>
      <c r="E2453" s="68"/>
      <c r="F2453" s="3236"/>
    </row>
    <row r="2454" spans="3:6" x14ac:dyDescent="0.2">
      <c r="C2454" s="68"/>
      <c r="D2454" s="68"/>
      <c r="E2454" s="68"/>
      <c r="F2454" s="3236"/>
    </row>
    <row r="2455" spans="3:6" x14ac:dyDescent="0.2">
      <c r="C2455" s="68"/>
      <c r="D2455" s="68"/>
      <c r="E2455" s="68"/>
      <c r="F2455" s="3236"/>
    </row>
    <row r="2456" spans="3:6" x14ac:dyDescent="0.2">
      <c r="C2456" s="68"/>
      <c r="D2456" s="68"/>
      <c r="E2456" s="68"/>
      <c r="F2456" s="3236"/>
    </row>
    <row r="2457" spans="3:6" x14ac:dyDescent="0.2">
      <c r="C2457" s="68"/>
      <c r="D2457" s="68"/>
      <c r="E2457" s="68"/>
      <c r="F2457" s="3236"/>
    </row>
    <row r="2458" spans="3:6" x14ac:dyDescent="0.2">
      <c r="C2458" s="68"/>
      <c r="D2458" s="68"/>
      <c r="E2458" s="68"/>
      <c r="F2458" s="3236"/>
    </row>
    <row r="2459" spans="3:6" x14ac:dyDescent="0.2">
      <c r="C2459" s="68"/>
      <c r="D2459" s="68"/>
      <c r="E2459" s="68"/>
      <c r="F2459" s="3236"/>
    </row>
    <row r="2460" spans="3:6" x14ac:dyDescent="0.2">
      <c r="C2460" s="68"/>
      <c r="D2460" s="68"/>
      <c r="E2460" s="68"/>
      <c r="F2460" s="3236"/>
    </row>
    <row r="2461" spans="3:6" x14ac:dyDescent="0.2">
      <c r="C2461" s="68"/>
      <c r="D2461" s="68"/>
      <c r="E2461" s="68"/>
      <c r="F2461" s="3236"/>
    </row>
    <row r="2462" spans="3:6" x14ac:dyDescent="0.2">
      <c r="C2462" s="68"/>
      <c r="D2462" s="68"/>
      <c r="E2462" s="68"/>
      <c r="F2462" s="3236"/>
    </row>
    <row r="2463" spans="3:6" x14ac:dyDescent="0.2">
      <c r="C2463" s="68"/>
      <c r="D2463" s="68"/>
      <c r="E2463" s="68"/>
      <c r="F2463" s="3236"/>
    </row>
    <row r="2464" spans="3:6" x14ac:dyDescent="0.2">
      <c r="C2464" s="68"/>
      <c r="D2464" s="68"/>
      <c r="E2464" s="68"/>
      <c r="F2464" s="3236"/>
    </row>
    <row r="2465" spans="3:6" x14ac:dyDescent="0.2">
      <c r="C2465" s="68"/>
      <c r="D2465" s="68"/>
      <c r="E2465" s="68"/>
      <c r="F2465" s="3236"/>
    </row>
    <row r="2466" spans="3:6" x14ac:dyDescent="0.2">
      <c r="C2466" s="68"/>
      <c r="D2466" s="68"/>
      <c r="E2466" s="68"/>
      <c r="F2466" s="3236"/>
    </row>
    <row r="2467" spans="3:6" x14ac:dyDescent="0.2">
      <c r="C2467" s="68"/>
      <c r="D2467" s="68"/>
      <c r="E2467" s="68"/>
      <c r="F2467" s="3236"/>
    </row>
    <row r="2468" spans="3:6" x14ac:dyDescent="0.2">
      <c r="C2468" s="68"/>
      <c r="D2468" s="68"/>
      <c r="E2468" s="68"/>
      <c r="F2468" s="3236"/>
    </row>
    <row r="2469" spans="3:6" x14ac:dyDescent="0.2">
      <c r="C2469" s="68"/>
      <c r="D2469" s="68"/>
      <c r="E2469" s="68"/>
      <c r="F2469" s="3236"/>
    </row>
    <row r="2470" spans="3:6" x14ac:dyDescent="0.2">
      <c r="C2470" s="68"/>
      <c r="D2470" s="68"/>
      <c r="E2470" s="68"/>
      <c r="F2470" s="3236"/>
    </row>
    <row r="2471" spans="3:6" x14ac:dyDescent="0.2">
      <c r="C2471" s="68"/>
      <c r="D2471" s="68"/>
      <c r="E2471" s="68"/>
      <c r="F2471" s="3236"/>
    </row>
    <row r="2472" spans="3:6" x14ac:dyDescent="0.2">
      <c r="C2472" s="68"/>
      <c r="D2472" s="68"/>
      <c r="E2472" s="68"/>
      <c r="F2472" s="3236"/>
    </row>
    <row r="2473" spans="3:6" x14ac:dyDescent="0.2">
      <c r="C2473" s="68"/>
      <c r="D2473" s="68"/>
      <c r="E2473" s="68"/>
      <c r="F2473" s="3236"/>
    </row>
    <row r="2474" spans="3:6" x14ac:dyDescent="0.2">
      <c r="C2474" s="68"/>
      <c r="D2474" s="68"/>
      <c r="E2474" s="68"/>
      <c r="F2474" s="3236"/>
    </row>
    <row r="2475" spans="3:6" x14ac:dyDescent="0.2">
      <c r="C2475" s="68"/>
      <c r="D2475" s="68"/>
      <c r="E2475" s="68"/>
      <c r="F2475" s="3236"/>
    </row>
    <row r="2476" spans="3:6" x14ac:dyDescent="0.2">
      <c r="C2476" s="68"/>
      <c r="D2476" s="68"/>
      <c r="E2476" s="68"/>
      <c r="F2476" s="3236"/>
    </row>
    <row r="2477" spans="3:6" x14ac:dyDescent="0.2">
      <c r="C2477" s="68"/>
      <c r="D2477" s="68"/>
      <c r="E2477" s="68"/>
      <c r="F2477" s="3236"/>
    </row>
    <row r="2478" spans="3:6" x14ac:dyDescent="0.2">
      <c r="C2478" s="68"/>
      <c r="D2478" s="68"/>
      <c r="E2478" s="68"/>
      <c r="F2478" s="3236"/>
    </row>
    <row r="2479" spans="3:6" x14ac:dyDescent="0.2">
      <c r="C2479" s="68"/>
      <c r="D2479" s="68"/>
      <c r="E2479" s="68"/>
      <c r="F2479" s="3236"/>
    </row>
    <row r="2480" spans="3:6" x14ac:dyDescent="0.2">
      <c r="C2480" s="68"/>
      <c r="D2480" s="68"/>
      <c r="E2480" s="68"/>
      <c r="F2480" s="3236"/>
    </row>
    <row r="2481" spans="3:6" x14ac:dyDescent="0.2">
      <c r="C2481" s="68"/>
      <c r="D2481" s="68"/>
      <c r="E2481" s="68"/>
      <c r="F2481" s="3236"/>
    </row>
    <row r="2482" spans="3:6" x14ac:dyDescent="0.2">
      <c r="C2482" s="68"/>
      <c r="D2482" s="68"/>
      <c r="E2482" s="68"/>
      <c r="F2482" s="3236"/>
    </row>
    <row r="2483" spans="3:6" x14ac:dyDescent="0.2">
      <c r="C2483" s="68"/>
      <c r="D2483" s="68"/>
      <c r="E2483" s="68"/>
      <c r="F2483" s="3236"/>
    </row>
    <row r="2484" spans="3:6" x14ac:dyDescent="0.2">
      <c r="C2484" s="68"/>
      <c r="D2484" s="68"/>
      <c r="E2484" s="68"/>
      <c r="F2484" s="3236"/>
    </row>
    <row r="2485" spans="3:6" x14ac:dyDescent="0.2">
      <c r="C2485" s="68"/>
      <c r="D2485" s="68"/>
      <c r="E2485" s="68"/>
      <c r="F2485" s="3236"/>
    </row>
    <row r="2486" spans="3:6" x14ac:dyDescent="0.2">
      <c r="C2486" s="68"/>
      <c r="D2486" s="68"/>
      <c r="E2486" s="68"/>
      <c r="F2486" s="3236"/>
    </row>
    <row r="2487" spans="3:6" x14ac:dyDescent="0.2">
      <c r="C2487" s="68"/>
      <c r="D2487" s="68"/>
      <c r="E2487" s="68"/>
      <c r="F2487" s="3236"/>
    </row>
    <row r="2488" spans="3:6" x14ac:dyDescent="0.2">
      <c r="C2488" s="68"/>
      <c r="D2488" s="68"/>
      <c r="E2488" s="68"/>
      <c r="F2488" s="3236"/>
    </row>
    <row r="2489" spans="3:6" x14ac:dyDescent="0.2">
      <c r="C2489" s="68"/>
      <c r="D2489" s="68"/>
      <c r="E2489" s="68"/>
      <c r="F2489" s="3236"/>
    </row>
    <row r="2490" spans="3:6" x14ac:dyDescent="0.2">
      <c r="C2490" s="68"/>
      <c r="D2490" s="68"/>
      <c r="E2490" s="68"/>
      <c r="F2490" s="3236"/>
    </row>
    <row r="2491" spans="3:6" x14ac:dyDescent="0.2">
      <c r="C2491" s="68"/>
      <c r="D2491" s="68"/>
      <c r="E2491" s="68"/>
      <c r="F2491" s="3236"/>
    </row>
    <row r="2492" spans="3:6" x14ac:dyDescent="0.2">
      <c r="C2492" s="68"/>
      <c r="D2492" s="68"/>
      <c r="E2492" s="68"/>
      <c r="F2492" s="3236"/>
    </row>
    <row r="2493" spans="3:6" x14ac:dyDescent="0.2">
      <c r="C2493" s="68"/>
      <c r="D2493" s="68"/>
      <c r="E2493" s="68"/>
      <c r="F2493" s="3236"/>
    </row>
    <row r="2494" spans="3:6" x14ac:dyDescent="0.2">
      <c r="C2494" s="68"/>
      <c r="D2494" s="68"/>
      <c r="E2494" s="68"/>
      <c r="F2494" s="3236"/>
    </row>
    <row r="2495" spans="3:6" x14ac:dyDescent="0.2">
      <c r="C2495" s="68"/>
      <c r="D2495" s="68"/>
      <c r="E2495" s="68"/>
      <c r="F2495" s="3236"/>
    </row>
    <row r="2496" spans="3:6" x14ac:dyDescent="0.2">
      <c r="C2496" s="68"/>
      <c r="D2496" s="68"/>
      <c r="E2496" s="68"/>
      <c r="F2496" s="3236"/>
    </row>
    <row r="2497" spans="3:6" x14ac:dyDescent="0.2">
      <c r="C2497" s="68"/>
      <c r="D2497" s="68"/>
      <c r="E2497" s="68"/>
      <c r="F2497" s="3236"/>
    </row>
    <row r="2498" spans="3:6" x14ac:dyDescent="0.2">
      <c r="C2498" s="68"/>
      <c r="D2498" s="68"/>
      <c r="E2498" s="68"/>
      <c r="F2498" s="3236"/>
    </row>
    <row r="2499" spans="3:6" x14ac:dyDescent="0.2">
      <c r="C2499" s="68"/>
      <c r="D2499" s="68"/>
      <c r="E2499" s="68"/>
      <c r="F2499" s="3236"/>
    </row>
    <row r="2500" spans="3:6" x14ac:dyDescent="0.2">
      <c r="C2500" s="68"/>
      <c r="D2500" s="68"/>
      <c r="E2500" s="68"/>
      <c r="F2500" s="3236"/>
    </row>
    <row r="2501" spans="3:6" x14ac:dyDescent="0.2">
      <c r="C2501" s="68"/>
      <c r="D2501" s="68"/>
      <c r="E2501" s="68"/>
      <c r="F2501" s="3236"/>
    </row>
    <row r="2502" spans="3:6" x14ac:dyDescent="0.2">
      <c r="C2502" s="68"/>
      <c r="D2502" s="68"/>
      <c r="E2502" s="68"/>
      <c r="F2502" s="3236"/>
    </row>
    <row r="2503" spans="3:6" x14ac:dyDescent="0.2">
      <c r="C2503" s="68"/>
      <c r="D2503" s="68"/>
      <c r="E2503" s="68"/>
      <c r="F2503" s="3236"/>
    </row>
    <row r="2504" spans="3:6" x14ac:dyDescent="0.2">
      <c r="C2504" s="68"/>
      <c r="D2504" s="68"/>
      <c r="E2504" s="68"/>
      <c r="F2504" s="3236"/>
    </row>
    <row r="2505" spans="3:6" x14ac:dyDescent="0.2">
      <c r="C2505" s="68"/>
      <c r="D2505" s="68"/>
      <c r="E2505" s="68"/>
      <c r="F2505" s="3236"/>
    </row>
    <row r="2506" spans="3:6" x14ac:dyDescent="0.2">
      <c r="C2506" s="68"/>
      <c r="D2506" s="68"/>
      <c r="E2506" s="68"/>
      <c r="F2506" s="3236"/>
    </row>
    <row r="2507" spans="3:6" x14ac:dyDescent="0.2">
      <c r="C2507" s="68"/>
      <c r="D2507" s="68"/>
      <c r="E2507" s="68"/>
      <c r="F2507" s="3236"/>
    </row>
    <row r="2508" spans="3:6" x14ac:dyDescent="0.2">
      <c r="C2508" s="68"/>
      <c r="D2508" s="68"/>
      <c r="E2508" s="68"/>
      <c r="F2508" s="3236"/>
    </row>
    <row r="2509" spans="3:6" x14ac:dyDescent="0.2">
      <c r="C2509" s="68"/>
      <c r="D2509" s="68"/>
      <c r="E2509" s="68"/>
      <c r="F2509" s="3236"/>
    </row>
    <row r="2510" spans="3:6" x14ac:dyDescent="0.2">
      <c r="C2510" s="68"/>
      <c r="D2510" s="68"/>
      <c r="E2510" s="68"/>
      <c r="F2510" s="3236"/>
    </row>
    <row r="2511" spans="3:6" x14ac:dyDescent="0.2">
      <c r="C2511" s="68"/>
      <c r="D2511" s="68"/>
      <c r="E2511" s="68"/>
      <c r="F2511" s="3236"/>
    </row>
    <row r="2512" spans="3:6" x14ac:dyDescent="0.2">
      <c r="C2512" s="68"/>
      <c r="D2512" s="68"/>
      <c r="E2512" s="68"/>
      <c r="F2512" s="3236"/>
    </row>
    <row r="2513" spans="3:6" x14ac:dyDescent="0.2">
      <c r="C2513" s="68"/>
      <c r="D2513" s="68"/>
      <c r="E2513" s="68"/>
      <c r="F2513" s="3236"/>
    </row>
    <row r="2514" spans="3:6" x14ac:dyDescent="0.2">
      <c r="C2514" s="68"/>
      <c r="D2514" s="68"/>
      <c r="E2514" s="68"/>
      <c r="F2514" s="3236"/>
    </row>
    <row r="2515" spans="3:6" x14ac:dyDescent="0.2">
      <c r="C2515" s="68"/>
      <c r="D2515" s="68"/>
      <c r="E2515" s="68"/>
      <c r="F2515" s="3236"/>
    </row>
    <row r="2516" spans="3:6" x14ac:dyDescent="0.2">
      <c r="C2516" s="68"/>
      <c r="D2516" s="68"/>
      <c r="E2516" s="68"/>
      <c r="F2516" s="3236"/>
    </row>
    <row r="2517" spans="3:6" x14ac:dyDescent="0.2">
      <c r="C2517" s="68"/>
      <c r="D2517" s="68"/>
      <c r="E2517" s="68"/>
      <c r="F2517" s="3236"/>
    </row>
    <row r="2518" spans="3:6" x14ac:dyDescent="0.2">
      <c r="C2518" s="68"/>
      <c r="D2518" s="68"/>
      <c r="E2518" s="68"/>
      <c r="F2518" s="3236"/>
    </row>
    <row r="2519" spans="3:6" x14ac:dyDescent="0.2">
      <c r="C2519" s="68"/>
      <c r="D2519" s="68"/>
      <c r="E2519" s="68"/>
      <c r="F2519" s="3236"/>
    </row>
    <row r="2520" spans="3:6" x14ac:dyDescent="0.2">
      <c r="C2520" s="68"/>
      <c r="D2520" s="68"/>
      <c r="E2520" s="68"/>
      <c r="F2520" s="3236"/>
    </row>
    <row r="2521" spans="3:6" x14ac:dyDescent="0.2">
      <c r="C2521" s="68"/>
      <c r="D2521" s="68"/>
      <c r="E2521" s="68"/>
      <c r="F2521" s="3236"/>
    </row>
    <row r="2522" spans="3:6" x14ac:dyDescent="0.2">
      <c r="C2522" s="68"/>
      <c r="D2522" s="68"/>
      <c r="E2522" s="68"/>
      <c r="F2522" s="3236"/>
    </row>
    <row r="2523" spans="3:6" x14ac:dyDescent="0.2">
      <c r="C2523" s="68"/>
      <c r="D2523" s="68"/>
      <c r="E2523" s="68"/>
      <c r="F2523" s="3236"/>
    </row>
    <row r="2524" spans="3:6" x14ac:dyDescent="0.2">
      <c r="C2524" s="68"/>
      <c r="D2524" s="68"/>
      <c r="E2524" s="68"/>
      <c r="F2524" s="3236"/>
    </row>
    <row r="2525" spans="3:6" x14ac:dyDescent="0.2">
      <c r="C2525" s="68"/>
      <c r="D2525" s="68"/>
      <c r="E2525" s="68"/>
      <c r="F2525" s="3236"/>
    </row>
    <row r="2526" spans="3:6" x14ac:dyDescent="0.2">
      <c r="C2526" s="68"/>
      <c r="D2526" s="68"/>
      <c r="E2526" s="68"/>
      <c r="F2526" s="3236"/>
    </row>
    <row r="2527" spans="3:6" x14ac:dyDescent="0.2">
      <c r="C2527" s="68"/>
      <c r="D2527" s="68"/>
      <c r="E2527" s="68"/>
      <c r="F2527" s="3236"/>
    </row>
    <row r="2528" spans="3:6" x14ac:dyDescent="0.2">
      <c r="C2528" s="68"/>
      <c r="D2528" s="68"/>
      <c r="E2528" s="68"/>
      <c r="F2528" s="3236"/>
    </row>
    <row r="2529" spans="3:6" x14ac:dyDescent="0.2">
      <c r="C2529" s="68"/>
      <c r="D2529" s="68"/>
      <c r="E2529" s="68"/>
      <c r="F2529" s="3236"/>
    </row>
    <row r="2530" spans="3:6" x14ac:dyDescent="0.2">
      <c r="C2530" s="68"/>
      <c r="D2530" s="68"/>
      <c r="E2530" s="68"/>
      <c r="F2530" s="3236"/>
    </row>
    <row r="2531" spans="3:6" x14ac:dyDescent="0.2">
      <c r="C2531" s="68"/>
      <c r="D2531" s="68"/>
      <c r="E2531" s="68"/>
      <c r="F2531" s="3236"/>
    </row>
    <row r="2532" spans="3:6" x14ac:dyDescent="0.2">
      <c r="C2532" s="68"/>
      <c r="D2532" s="68"/>
      <c r="E2532" s="68"/>
      <c r="F2532" s="3236"/>
    </row>
    <row r="2533" spans="3:6" x14ac:dyDescent="0.2">
      <c r="C2533" s="68"/>
      <c r="D2533" s="68"/>
      <c r="E2533" s="68"/>
      <c r="F2533" s="3236"/>
    </row>
    <row r="2534" spans="3:6" x14ac:dyDescent="0.2">
      <c r="C2534" s="68"/>
      <c r="D2534" s="68"/>
      <c r="E2534" s="68"/>
      <c r="F2534" s="3236"/>
    </row>
    <row r="2535" spans="3:6" x14ac:dyDescent="0.2">
      <c r="C2535" s="68"/>
      <c r="D2535" s="68"/>
      <c r="E2535" s="68"/>
      <c r="F2535" s="3236"/>
    </row>
    <row r="2536" spans="3:6" x14ac:dyDescent="0.2">
      <c r="C2536" s="68"/>
      <c r="D2536" s="68"/>
      <c r="E2536" s="68"/>
      <c r="F2536" s="3236"/>
    </row>
    <row r="2537" spans="3:6" x14ac:dyDescent="0.2">
      <c r="C2537" s="68"/>
      <c r="D2537" s="68"/>
      <c r="E2537" s="68"/>
      <c r="F2537" s="3236"/>
    </row>
    <row r="2538" spans="3:6" x14ac:dyDescent="0.2">
      <c r="C2538" s="68"/>
      <c r="D2538" s="68"/>
      <c r="E2538" s="68"/>
      <c r="F2538" s="3236"/>
    </row>
    <row r="2539" spans="3:6" x14ac:dyDescent="0.2">
      <c r="C2539" s="68"/>
      <c r="D2539" s="68"/>
      <c r="E2539" s="68"/>
      <c r="F2539" s="3236"/>
    </row>
    <row r="2540" spans="3:6" x14ac:dyDescent="0.2">
      <c r="C2540" s="68"/>
      <c r="D2540" s="68"/>
      <c r="E2540" s="68"/>
      <c r="F2540" s="3236"/>
    </row>
    <row r="2541" spans="3:6" x14ac:dyDescent="0.2">
      <c r="C2541" s="68"/>
      <c r="D2541" s="68"/>
      <c r="E2541" s="68"/>
      <c r="F2541" s="3236"/>
    </row>
    <row r="2542" spans="3:6" x14ac:dyDescent="0.2">
      <c r="C2542" s="68"/>
      <c r="D2542" s="68"/>
      <c r="E2542" s="68"/>
      <c r="F2542" s="3236"/>
    </row>
    <row r="2543" spans="3:6" x14ac:dyDescent="0.2">
      <c r="C2543" s="68"/>
      <c r="D2543" s="68"/>
      <c r="E2543" s="68"/>
      <c r="F2543" s="3236"/>
    </row>
    <row r="2544" spans="3:6" x14ac:dyDescent="0.2">
      <c r="C2544" s="68"/>
      <c r="D2544" s="68"/>
      <c r="E2544" s="68"/>
      <c r="F2544" s="3236"/>
    </row>
    <row r="2545" spans="3:6" x14ac:dyDescent="0.2">
      <c r="C2545" s="68"/>
      <c r="D2545" s="68"/>
      <c r="E2545" s="68"/>
      <c r="F2545" s="3236"/>
    </row>
    <row r="2546" spans="3:6" x14ac:dyDescent="0.2">
      <c r="C2546" s="68"/>
      <c r="D2546" s="68"/>
      <c r="E2546" s="68"/>
      <c r="F2546" s="3236"/>
    </row>
    <row r="2547" spans="3:6" x14ac:dyDescent="0.2">
      <c r="C2547" s="68"/>
      <c r="D2547" s="68"/>
      <c r="E2547" s="68"/>
      <c r="F2547" s="3236"/>
    </row>
    <row r="2548" spans="3:6" x14ac:dyDescent="0.2">
      <c r="C2548" s="68"/>
      <c r="D2548" s="68"/>
      <c r="E2548" s="68"/>
      <c r="F2548" s="3236"/>
    </row>
    <row r="2549" spans="3:6" x14ac:dyDescent="0.2">
      <c r="C2549" s="68"/>
      <c r="D2549" s="68"/>
      <c r="E2549" s="68"/>
      <c r="F2549" s="3236"/>
    </row>
    <row r="2550" spans="3:6" x14ac:dyDescent="0.2">
      <c r="C2550" s="68"/>
      <c r="D2550" s="68"/>
      <c r="E2550" s="68"/>
      <c r="F2550" s="3236"/>
    </row>
    <row r="2551" spans="3:6" x14ac:dyDescent="0.2">
      <c r="C2551" s="68"/>
      <c r="D2551" s="68"/>
      <c r="E2551" s="68"/>
      <c r="F2551" s="3236"/>
    </row>
    <row r="2552" spans="3:6" x14ac:dyDescent="0.2">
      <c r="C2552" s="68"/>
      <c r="D2552" s="68"/>
      <c r="E2552" s="68"/>
      <c r="F2552" s="3236"/>
    </row>
    <row r="2553" spans="3:6" x14ac:dyDescent="0.2">
      <c r="C2553" s="68"/>
      <c r="D2553" s="68"/>
      <c r="E2553" s="68"/>
      <c r="F2553" s="3236"/>
    </row>
    <row r="2554" spans="3:6" x14ac:dyDescent="0.2">
      <c r="C2554" s="68"/>
      <c r="D2554" s="68"/>
      <c r="E2554" s="68"/>
      <c r="F2554" s="3236"/>
    </row>
    <row r="2555" spans="3:6" x14ac:dyDescent="0.2">
      <c r="C2555" s="68"/>
      <c r="D2555" s="68"/>
      <c r="E2555" s="68"/>
      <c r="F2555" s="3236"/>
    </row>
    <row r="2556" spans="3:6" x14ac:dyDescent="0.2">
      <c r="C2556" s="68"/>
      <c r="D2556" s="68"/>
      <c r="E2556" s="68"/>
      <c r="F2556" s="3236"/>
    </row>
    <row r="2557" spans="3:6" x14ac:dyDescent="0.2">
      <c r="C2557" s="68"/>
      <c r="D2557" s="68"/>
      <c r="E2557" s="68"/>
      <c r="F2557" s="3236"/>
    </row>
    <row r="2558" spans="3:6" x14ac:dyDescent="0.2">
      <c r="C2558" s="68"/>
      <c r="D2558" s="68"/>
      <c r="E2558" s="68"/>
      <c r="F2558" s="3236"/>
    </row>
    <row r="2559" spans="3:6" x14ac:dyDescent="0.2">
      <c r="C2559" s="68"/>
      <c r="D2559" s="68"/>
      <c r="E2559" s="68"/>
      <c r="F2559" s="3236"/>
    </row>
    <row r="2560" spans="3:6" x14ac:dyDescent="0.2">
      <c r="C2560" s="68"/>
      <c r="D2560" s="68"/>
      <c r="E2560" s="68"/>
      <c r="F2560" s="3236"/>
    </row>
    <row r="2561" spans="3:6" x14ac:dyDescent="0.2">
      <c r="C2561" s="68"/>
      <c r="D2561" s="68"/>
      <c r="E2561" s="68"/>
      <c r="F2561" s="3236"/>
    </row>
    <row r="2562" spans="3:6" x14ac:dyDescent="0.2">
      <c r="C2562" s="68"/>
      <c r="D2562" s="68"/>
      <c r="E2562" s="68"/>
      <c r="F2562" s="3236"/>
    </row>
    <row r="2563" spans="3:6" x14ac:dyDescent="0.2">
      <c r="C2563" s="68"/>
      <c r="D2563" s="68"/>
      <c r="E2563" s="68"/>
      <c r="F2563" s="3236"/>
    </row>
    <row r="2564" spans="3:6" x14ac:dyDescent="0.2">
      <c r="C2564" s="68"/>
      <c r="D2564" s="68"/>
      <c r="E2564" s="68"/>
      <c r="F2564" s="3236"/>
    </row>
    <row r="2565" spans="3:6" x14ac:dyDescent="0.2">
      <c r="C2565" s="68"/>
      <c r="D2565" s="68"/>
      <c r="E2565" s="68"/>
      <c r="F2565" s="3236"/>
    </row>
    <row r="2566" spans="3:6" x14ac:dyDescent="0.2">
      <c r="C2566" s="68"/>
      <c r="D2566" s="68"/>
      <c r="E2566" s="68"/>
      <c r="F2566" s="3236"/>
    </row>
    <row r="2567" spans="3:6" x14ac:dyDescent="0.2">
      <c r="C2567" s="68"/>
      <c r="D2567" s="68"/>
      <c r="E2567" s="68"/>
      <c r="F2567" s="3236"/>
    </row>
    <row r="2568" spans="3:6" x14ac:dyDescent="0.2">
      <c r="C2568" s="68"/>
      <c r="D2568" s="68"/>
      <c r="E2568" s="68"/>
      <c r="F2568" s="3236"/>
    </row>
    <row r="2569" spans="3:6" x14ac:dyDescent="0.2">
      <c r="C2569" s="68"/>
      <c r="D2569" s="68"/>
      <c r="E2569" s="68"/>
      <c r="F2569" s="3236"/>
    </row>
    <row r="2570" spans="3:6" x14ac:dyDescent="0.2">
      <c r="C2570" s="68"/>
      <c r="D2570" s="68"/>
      <c r="E2570" s="68"/>
      <c r="F2570" s="3236"/>
    </row>
    <row r="2571" spans="3:6" x14ac:dyDescent="0.2">
      <c r="C2571" s="68"/>
      <c r="D2571" s="68"/>
      <c r="E2571" s="68"/>
      <c r="F2571" s="3236"/>
    </row>
    <row r="2572" spans="3:6" x14ac:dyDescent="0.2">
      <c r="C2572" s="68"/>
      <c r="D2572" s="68"/>
      <c r="E2572" s="68"/>
      <c r="F2572" s="3236"/>
    </row>
    <row r="2573" spans="3:6" x14ac:dyDescent="0.2">
      <c r="C2573" s="68"/>
      <c r="D2573" s="68"/>
      <c r="E2573" s="68"/>
      <c r="F2573" s="3236"/>
    </row>
    <row r="2574" spans="3:6" x14ac:dyDescent="0.2">
      <c r="C2574" s="68"/>
      <c r="D2574" s="68"/>
      <c r="E2574" s="68"/>
      <c r="F2574" s="3236"/>
    </row>
    <row r="2575" spans="3:6" x14ac:dyDescent="0.2">
      <c r="C2575" s="68"/>
      <c r="D2575" s="68"/>
      <c r="E2575" s="68"/>
      <c r="F2575" s="3236"/>
    </row>
    <row r="2576" spans="3:6" x14ac:dyDescent="0.2">
      <c r="C2576" s="68"/>
      <c r="D2576" s="68"/>
      <c r="E2576" s="68"/>
      <c r="F2576" s="3236"/>
    </row>
    <row r="2577" spans="3:6" x14ac:dyDescent="0.2">
      <c r="C2577" s="68"/>
      <c r="D2577" s="68"/>
      <c r="E2577" s="68"/>
      <c r="F2577" s="3236"/>
    </row>
    <row r="2578" spans="3:6" x14ac:dyDescent="0.2">
      <c r="C2578" s="68"/>
      <c r="D2578" s="68"/>
      <c r="E2578" s="68"/>
      <c r="F2578" s="3236"/>
    </row>
    <row r="2579" spans="3:6" x14ac:dyDescent="0.2">
      <c r="C2579" s="68"/>
      <c r="D2579" s="68"/>
      <c r="E2579" s="68"/>
      <c r="F2579" s="3236"/>
    </row>
    <row r="2580" spans="3:6" x14ac:dyDescent="0.2">
      <c r="C2580" s="68"/>
      <c r="D2580" s="68"/>
      <c r="E2580" s="68"/>
      <c r="F2580" s="3236"/>
    </row>
    <row r="2581" spans="3:6" x14ac:dyDescent="0.2">
      <c r="C2581" s="68"/>
      <c r="D2581" s="68"/>
      <c r="E2581" s="68"/>
      <c r="F2581" s="3236"/>
    </row>
    <row r="2582" spans="3:6" x14ac:dyDescent="0.2">
      <c r="C2582" s="68"/>
      <c r="D2582" s="68"/>
      <c r="E2582" s="68"/>
      <c r="F2582" s="3236"/>
    </row>
    <row r="2583" spans="3:6" x14ac:dyDescent="0.2">
      <c r="C2583" s="68"/>
      <c r="D2583" s="68"/>
      <c r="E2583" s="68"/>
      <c r="F2583" s="3236"/>
    </row>
    <row r="2584" spans="3:6" x14ac:dyDescent="0.2">
      <c r="C2584" s="68"/>
      <c r="D2584" s="68"/>
      <c r="E2584" s="68"/>
      <c r="F2584" s="3236"/>
    </row>
    <row r="2585" spans="3:6" x14ac:dyDescent="0.2">
      <c r="C2585" s="68"/>
      <c r="D2585" s="68"/>
      <c r="E2585" s="68"/>
      <c r="F2585" s="3236"/>
    </row>
    <row r="2586" spans="3:6" x14ac:dyDescent="0.2">
      <c r="C2586" s="68"/>
      <c r="D2586" s="68"/>
      <c r="E2586" s="68"/>
      <c r="F2586" s="3236"/>
    </row>
    <row r="2587" spans="3:6" x14ac:dyDescent="0.2">
      <c r="C2587" s="68"/>
      <c r="D2587" s="68"/>
      <c r="E2587" s="68"/>
      <c r="F2587" s="3236"/>
    </row>
    <row r="2588" spans="3:6" x14ac:dyDescent="0.2">
      <c r="C2588" s="68"/>
      <c r="D2588" s="68"/>
      <c r="E2588" s="68"/>
      <c r="F2588" s="3236"/>
    </row>
    <row r="2589" spans="3:6" x14ac:dyDescent="0.2">
      <c r="C2589" s="68"/>
      <c r="D2589" s="68"/>
      <c r="E2589" s="68"/>
      <c r="F2589" s="3236"/>
    </row>
    <row r="2590" spans="3:6" x14ac:dyDescent="0.2">
      <c r="C2590" s="68"/>
      <c r="D2590" s="68"/>
      <c r="E2590" s="68"/>
      <c r="F2590" s="3236"/>
    </row>
    <row r="2591" spans="3:6" x14ac:dyDescent="0.2">
      <c r="C2591" s="68"/>
      <c r="D2591" s="68"/>
      <c r="E2591" s="68"/>
      <c r="F2591" s="3236"/>
    </row>
    <row r="2592" spans="3:6" x14ac:dyDescent="0.2">
      <c r="C2592" s="68"/>
      <c r="D2592" s="68"/>
      <c r="E2592" s="68"/>
      <c r="F2592" s="3236"/>
    </row>
    <row r="2593" spans="3:6" x14ac:dyDescent="0.2">
      <c r="C2593" s="68"/>
      <c r="D2593" s="68"/>
      <c r="E2593" s="68"/>
      <c r="F2593" s="3236"/>
    </row>
    <row r="2594" spans="3:6" x14ac:dyDescent="0.2">
      <c r="C2594" s="68"/>
      <c r="D2594" s="68"/>
      <c r="E2594" s="68"/>
      <c r="F2594" s="3236"/>
    </row>
    <row r="2595" spans="3:6" x14ac:dyDescent="0.2">
      <c r="C2595" s="68"/>
      <c r="D2595" s="68"/>
      <c r="E2595" s="68"/>
      <c r="F2595" s="3236"/>
    </row>
    <row r="2596" spans="3:6" x14ac:dyDescent="0.2">
      <c r="C2596" s="68"/>
      <c r="D2596" s="68"/>
      <c r="E2596" s="68"/>
      <c r="F2596" s="3236"/>
    </row>
    <row r="2597" spans="3:6" x14ac:dyDescent="0.2">
      <c r="C2597" s="68"/>
      <c r="D2597" s="68"/>
      <c r="E2597" s="68"/>
      <c r="F2597" s="3236"/>
    </row>
    <row r="2598" spans="3:6" x14ac:dyDescent="0.2">
      <c r="C2598" s="68"/>
      <c r="D2598" s="68"/>
      <c r="E2598" s="68"/>
      <c r="F2598" s="3236"/>
    </row>
    <row r="2599" spans="3:6" x14ac:dyDescent="0.2">
      <c r="C2599" s="68"/>
      <c r="D2599" s="68"/>
      <c r="E2599" s="68"/>
      <c r="F2599" s="3236"/>
    </row>
    <row r="2600" spans="3:6" x14ac:dyDescent="0.2">
      <c r="C2600" s="68"/>
      <c r="D2600" s="68"/>
      <c r="E2600" s="68"/>
      <c r="F2600" s="3236"/>
    </row>
    <row r="2601" spans="3:6" x14ac:dyDescent="0.2">
      <c r="C2601" s="68"/>
      <c r="D2601" s="68"/>
      <c r="E2601" s="68"/>
      <c r="F2601" s="3236"/>
    </row>
    <row r="2602" spans="3:6" x14ac:dyDescent="0.2">
      <c r="C2602" s="68"/>
      <c r="D2602" s="68"/>
      <c r="E2602" s="68"/>
      <c r="F2602" s="3236"/>
    </row>
    <row r="2603" spans="3:6" x14ac:dyDescent="0.2">
      <c r="C2603" s="68"/>
      <c r="D2603" s="68"/>
      <c r="E2603" s="68"/>
      <c r="F2603" s="3236"/>
    </row>
    <row r="2604" spans="3:6" x14ac:dyDescent="0.2">
      <c r="C2604" s="68"/>
      <c r="D2604" s="68"/>
      <c r="E2604" s="68"/>
      <c r="F2604" s="3236"/>
    </row>
    <row r="2605" spans="3:6" x14ac:dyDescent="0.2">
      <c r="C2605" s="68"/>
      <c r="D2605" s="68"/>
      <c r="E2605" s="68"/>
      <c r="F2605" s="3236"/>
    </row>
    <row r="2606" spans="3:6" x14ac:dyDescent="0.2">
      <c r="C2606" s="68"/>
      <c r="D2606" s="68"/>
      <c r="E2606" s="68"/>
      <c r="F2606" s="3236"/>
    </row>
    <row r="2607" spans="3:6" x14ac:dyDescent="0.2">
      <c r="C2607" s="68"/>
      <c r="D2607" s="68"/>
      <c r="E2607" s="68"/>
      <c r="F2607" s="3236"/>
    </row>
    <row r="2608" spans="3:6" x14ac:dyDescent="0.2">
      <c r="C2608" s="68"/>
      <c r="D2608" s="68"/>
      <c r="E2608" s="68"/>
      <c r="F2608" s="3236"/>
    </row>
    <row r="2609" spans="3:6" x14ac:dyDescent="0.2">
      <c r="C2609" s="68"/>
      <c r="D2609" s="68"/>
      <c r="E2609" s="68"/>
      <c r="F2609" s="3236"/>
    </row>
    <row r="2610" spans="3:6" x14ac:dyDescent="0.2">
      <c r="C2610" s="68"/>
      <c r="D2610" s="68"/>
      <c r="E2610" s="68"/>
      <c r="F2610" s="3236"/>
    </row>
    <row r="2611" spans="3:6" x14ac:dyDescent="0.2">
      <c r="C2611" s="68"/>
      <c r="D2611" s="68"/>
      <c r="E2611" s="68"/>
      <c r="F2611" s="3236"/>
    </row>
    <row r="2612" spans="3:6" x14ac:dyDescent="0.2">
      <c r="C2612" s="68"/>
      <c r="D2612" s="68"/>
      <c r="E2612" s="68"/>
      <c r="F2612" s="3236"/>
    </row>
    <row r="2613" spans="3:6" x14ac:dyDescent="0.2">
      <c r="C2613" s="68"/>
      <c r="D2613" s="68"/>
      <c r="E2613" s="68"/>
      <c r="F2613" s="3236"/>
    </row>
    <row r="2614" spans="3:6" x14ac:dyDescent="0.2">
      <c r="C2614" s="68"/>
      <c r="D2614" s="68"/>
      <c r="E2614" s="68"/>
      <c r="F2614" s="3236"/>
    </row>
    <row r="2615" spans="3:6" x14ac:dyDescent="0.2">
      <c r="C2615" s="68"/>
      <c r="D2615" s="68"/>
      <c r="E2615" s="68"/>
      <c r="F2615" s="3236"/>
    </row>
    <row r="2616" spans="3:6" x14ac:dyDescent="0.2">
      <c r="C2616" s="68"/>
      <c r="D2616" s="68"/>
      <c r="E2616" s="68"/>
      <c r="F2616" s="3236"/>
    </row>
    <row r="2617" spans="3:6" x14ac:dyDescent="0.2">
      <c r="C2617" s="68"/>
      <c r="D2617" s="68"/>
      <c r="E2617" s="68"/>
      <c r="F2617" s="3236"/>
    </row>
    <row r="2618" spans="3:6" x14ac:dyDescent="0.2">
      <c r="C2618" s="68"/>
      <c r="D2618" s="68"/>
      <c r="E2618" s="68"/>
      <c r="F2618" s="3236"/>
    </row>
    <row r="2619" spans="3:6" x14ac:dyDescent="0.2">
      <c r="C2619" s="68"/>
      <c r="D2619" s="68"/>
      <c r="E2619" s="68"/>
      <c r="F2619" s="3236"/>
    </row>
    <row r="2620" spans="3:6" x14ac:dyDescent="0.2">
      <c r="C2620" s="68"/>
      <c r="D2620" s="68"/>
      <c r="E2620" s="68"/>
      <c r="F2620" s="3236"/>
    </row>
    <row r="2621" spans="3:6" x14ac:dyDescent="0.2">
      <c r="C2621" s="68"/>
      <c r="D2621" s="68"/>
      <c r="E2621" s="68"/>
      <c r="F2621" s="3236"/>
    </row>
    <row r="2622" spans="3:6" x14ac:dyDescent="0.2">
      <c r="C2622" s="68"/>
      <c r="D2622" s="68"/>
      <c r="E2622" s="68"/>
      <c r="F2622" s="3236"/>
    </row>
    <row r="2623" spans="3:6" x14ac:dyDescent="0.2">
      <c r="C2623" s="68"/>
      <c r="D2623" s="68"/>
      <c r="E2623" s="68"/>
      <c r="F2623" s="3236"/>
    </row>
    <row r="2624" spans="3:6" x14ac:dyDescent="0.2">
      <c r="C2624" s="68"/>
      <c r="D2624" s="68"/>
      <c r="E2624" s="68"/>
      <c r="F2624" s="3236"/>
    </row>
    <row r="2625" spans="3:6" x14ac:dyDescent="0.2">
      <c r="C2625" s="68"/>
      <c r="D2625" s="68"/>
      <c r="E2625" s="68"/>
      <c r="F2625" s="3236"/>
    </row>
    <row r="2626" spans="3:6" x14ac:dyDescent="0.2">
      <c r="C2626" s="68"/>
      <c r="D2626" s="68"/>
      <c r="E2626" s="68"/>
      <c r="F2626" s="3236"/>
    </row>
    <row r="2627" spans="3:6" x14ac:dyDescent="0.2">
      <c r="C2627" s="68"/>
      <c r="D2627" s="68"/>
      <c r="E2627" s="68"/>
      <c r="F2627" s="3236"/>
    </row>
    <row r="2628" spans="3:6" x14ac:dyDescent="0.2">
      <c r="C2628" s="68"/>
      <c r="D2628" s="68"/>
      <c r="E2628" s="68"/>
      <c r="F2628" s="3236"/>
    </row>
    <row r="2629" spans="3:6" x14ac:dyDescent="0.2">
      <c r="C2629" s="68"/>
      <c r="D2629" s="68"/>
      <c r="E2629" s="68"/>
      <c r="F2629" s="3236"/>
    </row>
    <row r="2630" spans="3:6" x14ac:dyDescent="0.2">
      <c r="C2630" s="68"/>
      <c r="D2630" s="68"/>
      <c r="E2630" s="68"/>
      <c r="F2630" s="3236"/>
    </row>
    <row r="2631" spans="3:6" x14ac:dyDescent="0.2">
      <c r="C2631" s="68"/>
      <c r="D2631" s="68"/>
      <c r="E2631" s="68"/>
      <c r="F2631" s="3236"/>
    </row>
    <row r="2632" spans="3:6" x14ac:dyDescent="0.2">
      <c r="C2632" s="68"/>
      <c r="D2632" s="68"/>
      <c r="E2632" s="68"/>
      <c r="F2632" s="3236"/>
    </row>
    <row r="2633" spans="3:6" x14ac:dyDescent="0.2">
      <c r="C2633" s="68"/>
      <c r="D2633" s="68"/>
      <c r="E2633" s="68"/>
      <c r="F2633" s="3236"/>
    </row>
    <row r="2634" spans="3:6" x14ac:dyDescent="0.2">
      <c r="C2634" s="68"/>
      <c r="D2634" s="68"/>
      <c r="E2634" s="68"/>
      <c r="F2634" s="3236"/>
    </row>
    <row r="2635" spans="3:6" x14ac:dyDescent="0.2">
      <c r="C2635" s="68"/>
      <c r="D2635" s="68"/>
      <c r="E2635" s="68"/>
      <c r="F2635" s="3236"/>
    </row>
    <row r="2636" spans="3:6" x14ac:dyDescent="0.2">
      <c r="C2636" s="68"/>
      <c r="D2636" s="68"/>
      <c r="E2636" s="68"/>
      <c r="F2636" s="3236"/>
    </row>
    <row r="2637" spans="3:6" x14ac:dyDescent="0.2">
      <c r="C2637" s="68"/>
      <c r="D2637" s="68"/>
      <c r="E2637" s="68"/>
      <c r="F2637" s="3236"/>
    </row>
    <row r="2638" spans="3:6" x14ac:dyDescent="0.2">
      <c r="C2638" s="68"/>
      <c r="D2638" s="68"/>
      <c r="E2638" s="68"/>
      <c r="F2638" s="3236"/>
    </row>
    <row r="2639" spans="3:6" x14ac:dyDescent="0.2">
      <c r="C2639" s="68"/>
      <c r="D2639" s="68"/>
      <c r="E2639" s="68"/>
      <c r="F2639" s="3236"/>
    </row>
    <row r="2640" spans="3:6" x14ac:dyDescent="0.2">
      <c r="C2640" s="68"/>
      <c r="D2640" s="68"/>
      <c r="E2640" s="68"/>
      <c r="F2640" s="3236"/>
    </row>
    <row r="2641" spans="3:6" x14ac:dyDescent="0.2">
      <c r="C2641" s="68"/>
      <c r="D2641" s="68"/>
      <c r="E2641" s="68"/>
      <c r="F2641" s="3236"/>
    </row>
    <row r="2642" spans="3:6" x14ac:dyDescent="0.2">
      <c r="C2642" s="68"/>
      <c r="D2642" s="68"/>
      <c r="E2642" s="68"/>
      <c r="F2642" s="3236"/>
    </row>
    <row r="2643" spans="3:6" x14ac:dyDescent="0.2">
      <c r="C2643" s="68"/>
      <c r="D2643" s="68"/>
      <c r="E2643" s="68"/>
      <c r="F2643" s="3236"/>
    </row>
    <row r="2644" spans="3:6" x14ac:dyDescent="0.2">
      <c r="C2644" s="68"/>
      <c r="D2644" s="68"/>
      <c r="E2644" s="68"/>
      <c r="F2644" s="3236"/>
    </row>
    <row r="2645" spans="3:6" x14ac:dyDescent="0.2">
      <c r="C2645" s="68"/>
      <c r="D2645" s="68"/>
      <c r="E2645" s="68"/>
      <c r="F2645" s="3236"/>
    </row>
    <row r="2646" spans="3:6" x14ac:dyDescent="0.2">
      <c r="C2646" s="68"/>
      <c r="D2646" s="68"/>
      <c r="E2646" s="68"/>
      <c r="F2646" s="3236"/>
    </row>
    <row r="2647" spans="3:6" x14ac:dyDescent="0.2">
      <c r="C2647" s="68"/>
      <c r="D2647" s="68"/>
      <c r="E2647" s="68"/>
      <c r="F2647" s="3236"/>
    </row>
    <row r="2648" spans="3:6" x14ac:dyDescent="0.2">
      <c r="C2648" s="68"/>
      <c r="D2648" s="68"/>
      <c r="E2648" s="68"/>
      <c r="F2648" s="3236"/>
    </row>
    <row r="2649" spans="3:6" x14ac:dyDescent="0.2">
      <c r="C2649" s="68"/>
      <c r="D2649" s="68"/>
      <c r="E2649" s="68"/>
      <c r="F2649" s="3236"/>
    </row>
    <row r="2650" spans="3:6" x14ac:dyDescent="0.2">
      <c r="C2650" s="68"/>
      <c r="D2650" s="68"/>
      <c r="E2650" s="68"/>
      <c r="F2650" s="3236"/>
    </row>
    <row r="2651" spans="3:6" x14ac:dyDescent="0.2">
      <c r="C2651" s="68"/>
      <c r="D2651" s="68"/>
      <c r="E2651" s="68"/>
      <c r="F2651" s="3236"/>
    </row>
    <row r="2652" spans="3:6" x14ac:dyDescent="0.2">
      <c r="C2652" s="68"/>
      <c r="D2652" s="68"/>
      <c r="E2652" s="68"/>
      <c r="F2652" s="3236"/>
    </row>
    <row r="2653" spans="3:6" x14ac:dyDescent="0.2">
      <c r="C2653" s="68"/>
      <c r="D2653" s="68"/>
      <c r="E2653" s="68"/>
      <c r="F2653" s="3236"/>
    </row>
    <row r="2654" spans="3:6" x14ac:dyDescent="0.2">
      <c r="C2654" s="68"/>
      <c r="D2654" s="68"/>
      <c r="E2654" s="68"/>
      <c r="F2654" s="3236"/>
    </row>
    <row r="2655" spans="3:6" x14ac:dyDescent="0.2">
      <c r="C2655" s="68"/>
      <c r="D2655" s="68"/>
      <c r="E2655" s="68"/>
      <c r="F2655" s="3236"/>
    </row>
    <row r="2656" spans="3:6" x14ac:dyDescent="0.2">
      <c r="C2656" s="68"/>
      <c r="D2656" s="68"/>
      <c r="E2656" s="68"/>
      <c r="F2656" s="3236"/>
    </row>
    <row r="2657" spans="3:6" x14ac:dyDescent="0.2">
      <c r="C2657" s="68"/>
      <c r="D2657" s="68"/>
      <c r="E2657" s="68"/>
      <c r="F2657" s="3236"/>
    </row>
    <row r="2658" spans="3:6" x14ac:dyDescent="0.2">
      <c r="C2658" s="68"/>
      <c r="D2658" s="68"/>
      <c r="E2658" s="68"/>
      <c r="F2658" s="3236"/>
    </row>
    <row r="2659" spans="3:6" x14ac:dyDescent="0.2">
      <c r="C2659" s="68"/>
      <c r="D2659" s="68"/>
      <c r="E2659" s="68"/>
      <c r="F2659" s="3236"/>
    </row>
    <row r="2660" spans="3:6" x14ac:dyDescent="0.2">
      <c r="C2660" s="68"/>
      <c r="D2660" s="68"/>
      <c r="E2660" s="68"/>
      <c r="F2660" s="3236"/>
    </row>
    <row r="2661" spans="3:6" x14ac:dyDescent="0.2">
      <c r="C2661" s="68"/>
      <c r="D2661" s="68"/>
      <c r="E2661" s="68"/>
      <c r="F2661" s="3236"/>
    </row>
    <row r="2662" spans="3:6" x14ac:dyDescent="0.2">
      <c r="C2662" s="68"/>
      <c r="D2662" s="68"/>
      <c r="E2662" s="68"/>
      <c r="F2662" s="3236"/>
    </row>
    <row r="2663" spans="3:6" x14ac:dyDescent="0.2">
      <c r="C2663" s="68"/>
      <c r="D2663" s="68"/>
      <c r="E2663" s="68"/>
      <c r="F2663" s="3236"/>
    </row>
    <row r="2664" spans="3:6" x14ac:dyDescent="0.2">
      <c r="C2664" s="68"/>
      <c r="D2664" s="68"/>
      <c r="E2664" s="68"/>
      <c r="F2664" s="3236"/>
    </row>
    <row r="2665" spans="3:6" x14ac:dyDescent="0.2">
      <c r="C2665" s="68"/>
      <c r="D2665" s="68"/>
      <c r="E2665" s="68"/>
      <c r="F2665" s="3236"/>
    </row>
    <row r="2666" spans="3:6" x14ac:dyDescent="0.2">
      <c r="C2666" s="68"/>
      <c r="D2666" s="68"/>
      <c r="E2666" s="68"/>
      <c r="F2666" s="3236"/>
    </row>
    <row r="2667" spans="3:6" x14ac:dyDescent="0.2">
      <c r="C2667" s="68"/>
      <c r="D2667" s="68"/>
      <c r="E2667" s="68"/>
      <c r="F2667" s="3236"/>
    </row>
    <row r="2668" spans="3:6" x14ac:dyDescent="0.2">
      <c r="C2668" s="68"/>
      <c r="D2668" s="68"/>
      <c r="E2668" s="68"/>
      <c r="F2668" s="3236"/>
    </row>
    <row r="2669" spans="3:6" x14ac:dyDescent="0.2">
      <c r="C2669" s="68"/>
      <c r="D2669" s="68"/>
      <c r="E2669" s="68"/>
      <c r="F2669" s="3236"/>
    </row>
    <row r="2670" spans="3:6" x14ac:dyDescent="0.2">
      <c r="C2670" s="68"/>
      <c r="D2670" s="68"/>
      <c r="E2670" s="68"/>
      <c r="F2670" s="3236"/>
    </row>
    <row r="2671" spans="3:6" x14ac:dyDescent="0.2">
      <c r="C2671" s="68"/>
      <c r="D2671" s="68"/>
      <c r="E2671" s="68"/>
      <c r="F2671" s="3236"/>
    </row>
    <row r="2672" spans="3:6" x14ac:dyDescent="0.2">
      <c r="C2672" s="68"/>
      <c r="D2672" s="68"/>
      <c r="E2672" s="68"/>
      <c r="F2672" s="3236"/>
    </row>
    <row r="2673" spans="3:6" x14ac:dyDescent="0.2">
      <c r="C2673" s="68"/>
      <c r="D2673" s="68"/>
      <c r="E2673" s="68"/>
      <c r="F2673" s="3236"/>
    </row>
    <row r="2674" spans="3:6" x14ac:dyDescent="0.2">
      <c r="C2674" s="68"/>
      <c r="D2674" s="68"/>
      <c r="E2674" s="68"/>
      <c r="F2674" s="3236"/>
    </row>
    <row r="2675" spans="3:6" x14ac:dyDescent="0.2">
      <c r="C2675" s="68"/>
      <c r="D2675" s="68"/>
      <c r="E2675" s="68"/>
      <c r="F2675" s="3236"/>
    </row>
    <row r="2676" spans="3:6" x14ac:dyDescent="0.2">
      <c r="C2676" s="68"/>
      <c r="D2676" s="68"/>
      <c r="E2676" s="68"/>
      <c r="F2676" s="3236"/>
    </row>
    <row r="2677" spans="3:6" x14ac:dyDescent="0.2">
      <c r="C2677" s="68"/>
      <c r="D2677" s="68"/>
      <c r="E2677" s="68"/>
      <c r="F2677" s="3236"/>
    </row>
    <row r="2678" spans="3:6" x14ac:dyDescent="0.2">
      <c r="C2678" s="68"/>
      <c r="D2678" s="68"/>
      <c r="E2678" s="68"/>
      <c r="F2678" s="3236"/>
    </row>
    <row r="2679" spans="3:6" x14ac:dyDescent="0.2">
      <c r="C2679" s="68"/>
      <c r="D2679" s="68"/>
      <c r="E2679" s="68"/>
      <c r="F2679" s="3236"/>
    </row>
    <row r="2680" spans="3:6" x14ac:dyDescent="0.2">
      <c r="C2680" s="68"/>
      <c r="D2680" s="68"/>
      <c r="E2680" s="68"/>
      <c r="F2680" s="3236"/>
    </row>
    <row r="2681" spans="3:6" x14ac:dyDescent="0.2">
      <c r="C2681" s="68"/>
      <c r="D2681" s="68"/>
      <c r="E2681" s="68"/>
      <c r="F2681" s="3236"/>
    </row>
    <row r="2682" spans="3:6" x14ac:dyDescent="0.2">
      <c r="C2682" s="68"/>
      <c r="D2682" s="68"/>
      <c r="E2682" s="68"/>
      <c r="F2682" s="3236"/>
    </row>
    <row r="2683" spans="3:6" x14ac:dyDescent="0.2">
      <c r="C2683" s="68"/>
      <c r="D2683" s="68"/>
      <c r="E2683" s="68"/>
      <c r="F2683" s="3236"/>
    </row>
    <row r="2684" spans="3:6" x14ac:dyDescent="0.2">
      <c r="C2684" s="68"/>
      <c r="D2684" s="68"/>
      <c r="E2684" s="68"/>
      <c r="F2684" s="3236"/>
    </row>
    <row r="2685" spans="3:6" x14ac:dyDescent="0.2">
      <c r="C2685" s="68"/>
      <c r="D2685" s="68"/>
      <c r="E2685" s="68"/>
      <c r="F2685" s="3236"/>
    </row>
    <row r="2686" spans="3:6" x14ac:dyDescent="0.2">
      <c r="C2686" s="68"/>
      <c r="D2686" s="68"/>
      <c r="E2686" s="68"/>
      <c r="F2686" s="3236"/>
    </row>
    <row r="2687" spans="3:6" x14ac:dyDescent="0.2">
      <c r="C2687" s="68"/>
      <c r="D2687" s="68"/>
      <c r="E2687" s="68"/>
      <c r="F2687" s="3236"/>
    </row>
    <row r="2688" spans="3:6" x14ac:dyDescent="0.2">
      <c r="C2688" s="68"/>
      <c r="D2688" s="68"/>
      <c r="E2688" s="68"/>
      <c r="F2688" s="3236"/>
    </row>
    <row r="2689" spans="3:6" x14ac:dyDescent="0.2">
      <c r="C2689" s="68"/>
      <c r="D2689" s="68"/>
      <c r="E2689" s="68"/>
      <c r="F2689" s="3236"/>
    </row>
    <row r="2690" spans="3:6" x14ac:dyDescent="0.2">
      <c r="C2690" s="68"/>
      <c r="D2690" s="68"/>
      <c r="E2690" s="68"/>
      <c r="F2690" s="3236"/>
    </row>
    <row r="2691" spans="3:6" x14ac:dyDescent="0.2">
      <c r="C2691" s="68"/>
      <c r="D2691" s="68"/>
      <c r="E2691" s="68"/>
      <c r="F2691" s="3236"/>
    </row>
    <row r="2692" spans="3:6" x14ac:dyDescent="0.2">
      <c r="C2692" s="68"/>
      <c r="D2692" s="68"/>
      <c r="E2692" s="68"/>
      <c r="F2692" s="3236"/>
    </row>
    <row r="2693" spans="3:6" x14ac:dyDescent="0.2">
      <c r="C2693" s="68"/>
      <c r="D2693" s="68"/>
      <c r="E2693" s="68"/>
      <c r="F2693" s="3236"/>
    </row>
    <row r="2694" spans="3:6" x14ac:dyDescent="0.2">
      <c r="C2694" s="68"/>
      <c r="D2694" s="68"/>
      <c r="E2694" s="68"/>
      <c r="F2694" s="3236"/>
    </row>
    <row r="2695" spans="3:6" x14ac:dyDescent="0.2">
      <c r="C2695" s="68"/>
      <c r="D2695" s="68"/>
      <c r="E2695" s="68"/>
      <c r="F2695" s="3236"/>
    </row>
    <row r="2696" spans="3:6" x14ac:dyDescent="0.2">
      <c r="C2696" s="68"/>
      <c r="D2696" s="68"/>
      <c r="E2696" s="68"/>
      <c r="F2696" s="3236"/>
    </row>
    <row r="2697" spans="3:6" x14ac:dyDescent="0.2">
      <c r="C2697" s="68"/>
      <c r="D2697" s="68"/>
      <c r="E2697" s="68"/>
      <c r="F2697" s="3236"/>
    </row>
    <row r="2698" spans="3:6" x14ac:dyDescent="0.2">
      <c r="C2698" s="68"/>
      <c r="D2698" s="68"/>
      <c r="E2698" s="68"/>
      <c r="F2698" s="3236"/>
    </row>
    <row r="2699" spans="3:6" x14ac:dyDescent="0.2">
      <c r="C2699" s="68"/>
      <c r="D2699" s="68"/>
      <c r="E2699" s="68"/>
      <c r="F2699" s="3236"/>
    </row>
    <row r="2700" spans="3:6" x14ac:dyDescent="0.2">
      <c r="C2700" s="68"/>
      <c r="D2700" s="68"/>
      <c r="E2700" s="68"/>
      <c r="F2700" s="3236"/>
    </row>
    <row r="2701" spans="3:6" x14ac:dyDescent="0.2">
      <c r="C2701" s="68"/>
      <c r="D2701" s="68"/>
      <c r="E2701" s="68"/>
      <c r="F2701" s="3236"/>
    </row>
    <row r="2702" spans="3:6" x14ac:dyDescent="0.2">
      <c r="C2702" s="68"/>
      <c r="D2702" s="68"/>
      <c r="E2702" s="68"/>
      <c r="F2702" s="3236"/>
    </row>
    <row r="2703" spans="3:6" x14ac:dyDescent="0.2">
      <c r="C2703" s="68"/>
      <c r="D2703" s="68"/>
      <c r="E2703" s="68"/>
      <c r="F2703" s="3236"/>
    </row>
    <row r="2704" spans="3:6" x14ac:dyDescent="0.2">
      <c r="C2704" s="68"/>
      <c r="D2704" s="68"/>
      <c r="E2704" s="68"/>
      <c r="F2704" s="3236"/>
    </row>
    <row r="2705" spans="3:6" x14ac:dyDescent="0.2">
      <c r="C2705" s="68"/>
      <c r="D2705" s="68"/>
      <c r="E2705" s="68"/>
      <c r="F2705" s="3236"/>
    </row>
    <row r="2706" spans="3:6" x14ac:dyDescent="0.2">
      <c r="C2706" s="68"/>
      <c r="D2706" s="68"/>
      <c r="E2706" s="68"/>
      <c r="F2706" s="3236"/>
    </row>
    <row r="2707" spans="3:6" x14ac:dyDescent="0.2">
      <c r="C2707" s="68"/>
      <c r="D2707" s="68"/>
      <c r="E2707" s="68"/>
      <c r="F2707" s="3236"/>
    </row>
    <row r="2708" spans="3:6" x14ac:dyDescent="0.2">
      <c r="C2708" s="68"/>
      <c r="D2708" s="68"/>
      <c r="E2708" s="68"/>
      <c r="F2708" s="3236"/>
    </row>
    <row r="2709" spans="3:6" x14ac:dyDescent="0.2">
      <c r="C2709" s="68"/>
      <c r="D2709" s="68"/>
      <c r="E2709" s="68"/>
      <c r="F2709" s="3236"/>
    </row>
    <row r="2710" spans="3:6" x14ac:dyDescent="0.2">
      <c r="C2710" s="68"/>
      <c r="D2710" s="68"/>
      <c r="E2710" s="68"/>
      <c r="F2710" s="3236"/>
    </row>
    <row r="2711" spans="3:6" x14ac:dyDescent="0.2">
      <c r="C2711" s="68"/>
      <c r="D2711" s="68"/>
      <c r="E2711" s="68"/>
      <c r="F2711" s="3236"/>
    </row>
    <row r="2712" spans="3:6" x14ac:dyDescent="0.2">
      <c r="C2712" s="68"/>
      <c r="D2712" s="68"/>
      <c r="E2712" s="68"/>
      <c r="F2712" s="3236"/>
    </row>
    <row r="2713" spans="3:6" x14ac:dyDescent="0.2">
      <c r="C2713" s="68"/>
      <c r="D2713" s="68"/>
      <c r="E2713" s="68"/>
      <c r="F2713" s="3236"/>
    </row>
    <row r="2714" spans="3:6" x14ac:dyDescent="0.2">
      <c r="C2714" s="68"/>
      <c r="D2714" s="68"/>
      <c r="E2714" s="68"/>
      <c r="F2714" s="3236"/>
    </row>
    <row r="2715" spans="3:6" x14ac:dyDescent="0.2">
      <c r="C2715" s="68"/>
      <c r="D2715" s="68"/>
      <c r="E2715" s="68"/>
      <c r="F2715" s="3236"/>
    </row>
    <row r="2716" spans="3:6" x14ac:dyDescent="0.2">
      <c r="C2716" s="68"/>
      <c r="D2716" s="68"/>
      <c r="E2716" s="68"/>
      <c r="F2716" s="3236"/>
    </row>
    <row r="2717" spans="3:6" x14ac:dyDescent="0.2">
      <c r="C2717" s="68"/>
      <c r="D2717" s="68"/>
      <c r="E2717" s="68"/>
      <c r="F2717" s="3236"/>
    </row>
    <row r="2718" spans="3:6" x14ac:dyDescent="0.2">
      <c r="C2718" s="68"/>
      <c r="D2718" s="68"/>
      <c r="E2718" s="68"/>
      <c r="F2718" s="3236"/>
    </row>
    <row r="2719" spans="3:6" x14ac:dyDescent="0.2">
      <c r="C2719" s="68"/>
      <c r="D2719" s="68"/>
      <c r="E2719" s="68"/>
      <c r="F2719" s="3236"/>
    </row>
    <row r="2720" spans="3:6" x14ac:dyDescent="0.2">
      <c r="C2720" s="68"/>
      <c r="D2720" s="68"/>
      <c r="E2720" s="68"/>
      <c r="F2720" s="3236"/>
    </row>
    <row r="2721" spans="3:6" x14ac:dyDescent="0.2">
      <c r="C2721" s="68"/>
      <c r="D2721" s="68"/>
      <c r="E2721" s="68"/>
      <c r="F2721" s="3236"/>
    </row>
    <row r="2722" spans="3:6" x14ac:dyDescent="0.2">
      <c r="C2722" s="68"/>
      <c r="D2722" s="68"/>
      <c r="E2722" s="68"/>
      <c r="F2722" s="3236"/>
    </row>
    <row r="2723" spans="3:6" x14ac:dyDescent="0.2">
      <c r="C2723" s="68"/>
      <c r="D2723" s="68"/>
      <c r="E2723" s="68"/>
      <c r="F2723" s="3236"/>
    </row>
    <row r="2724" spans="3:6" x14ac:dyDescent="0.2">
      <c r="C2724" s="68"/>
      <c r="D2724" s="68"/>
      <c r="E2724" s="68"/>
      <c r="F2724" s="3236"/>
    </row>
    <row r="2725" spans="3:6" x14ac:dyDescent="0.2">
      <c r="C2725" s="68"/>
      <c r="D2725" s="68"/>
      <c r="E2725" s="68"/>
      <c r="F2725" s="3236"/>
    </row>
    <row r="2726" spans="3:6" x14ac:dyDescent="0.2">
      <c r="C2726" s="68"/>
      <c r="D2726" s="68"/>
      <c r="E2726" s="68"/>
      <c r="F2726" s="3236"/>
    </row>
    <row r="2727" spans="3:6" x14ac:dyDescent="0.2">
      <c r="C2727" s="68"/>
      <c r="D2727" s="68"/>
      <c r="E2727" s="68"/>
      <c r="F2727" s="3236"/>
    </row>
    <row r="2728" spans="3:6" x14ac:dyDescent="0.2">
      <c r="C2728" s="68"/>
      <c r="D2728" s="68"/>
      <c r="E2728" s="68"/>
      <c r="F2728" s="3236"/>
    </row>
    <row r="2729" spans="3:6" x14ac:dyDescent="0.2">
      <c r="C2729" s="68"/>
      <c r="D2729" s="68"/>
      <c r="E2729" s="68"/>
      <c r="F2729" s="3236"/>
    </row>
    <row r="2730" spans="3:6" x14ac:dyDescent="0.2">
      <c r="C2730" s="68"/>
      <c r="D2730" s="68"/>
      <c r="E2730" s="68"/>
      <c r="F2730" s="3236"/>
    </row>
    <row r="2731" spans="3:6" x14ac:dyDescent="0.2">
      <c r="C2731" s="68"/>
      <c r="D2731" s="68"/>
      <c r="E2731" s="68"/>
      <c r="F2731" s="3236"/>
    </row>
    <row r="2732" spans="3:6" x14ac:dyDescent="0.2">
      <c r="C2732" s="68"/>
      <c r="D2732" s="68"/>
      <c r="E2732" s="68"/>
      <c r="F2732" s="3236"/>
    </row>
    <row r="2733" spans="3:6" x14ac:dyDescent="0.2">
      <c r="C2733" s="68"/>
      <c r="D2733" s="68"/>
      <c r="E2733" s="68"/>
      <c r="F2733" s="3236"/>
    </row>
    <row r="2734" spans="3:6" x14ac:dyDescent="0.2">
      <c r="C2734" s="68"/>
      <c r="D2734" s="68"/>
      <c r="E2734" s="68"/>
      <c r="F2734" s="3236"/>
    </row>
    <row r="2735" spans="3:6" x14ac:dyDescent="0.2">
      <c r="C2735" s="68"/>
      <c r="D2735" s="68"/>
      <c r="E2735" s="68"/>
      <c r="F2735" s="3236"/>
    </row>
    <row r="2736" spans="3:6" x14ac:dyDescent="0.2">
      <c r="C2736" s="68"/>
      <c r="D2736" s="68"/>
      <c r="E2736" s="68"/>
      <c r="F2736" s="3236"/>
    </row>
    <row r="2737" spans="3:6" x14ac:dyDescent="0.2">
      <c r="C2737" s="68"/>
      <c r="D2737" s="68"/>
      <c r="E2737" s="68"/>
      <c r="F2737" s="3236"/>
    </row>
    <row r="2738" spans="3:6" x14ac:dyDescent="0.2">
      <c r="C2738" s="68"/>
      <c r="D2738" s="68"/>
      <c r="E2738" s="68"/>
      <c r="F2738" s="3236"/>
    </row>
    <row r="2739" spans="3:6" x14ac:dyDescent="0.2">
      <c r="C2739" s="68"/>
      <c r="D2739" s="68"/>
      <c r="E2739" s="68"/>
      <c r="F2739" s="3236"/>
    </row>
    <row r="2740" spans="3:6" x14ac:dyDescent="0.2">
      <c r="C2740" s="68"/>
      <c r="D2740" s="68"/>
      <c r="E2740" s="68"/>
      <c r="F2740" s="3236"/>
    </row>
    <row r="2741" spans="3:6" x14ac:dyDescent="0.2">
      <c r="C2741" s="68"/>
      <c r="D2741" s="68"/>
      <c r="E2741" s="68"/>
      <c r="F2741" s="3236"/>
    </row>
    <row r="2742" spans="3:6" x14ac:dyDescent="0.2">
      <c r="C2742" s="68"/>
      <c r="D2742" s="68"/>
      <c r="E2742" s="68"/>
      <c r="F2742" s="3236"/>
    </row>
    <row r="2743" spans="3:6" x14ac:dyDescent="0.2">
      <c r="C2743" s="68"/>
      <c r="D2743" s="68"/>
      <c r="E2743" s="68"/>
      <c r="F2743" s="3236"/>
    </row>
    <row r="2744" spans="3:6" x14ac:dyDescent="0.2">
      <c r="C2744" s="68"/>
      <c r="D2744" s="68"/>
      <c r="E2744" s="68"/>
      <c r="F2744" s="3236"/>
    </row>
    <row r="2745" spans="3:6" x14ac:dyDescent="0.2">
      <c r="C2745" s="68"/>
      <c r="D2745" s="68"/>
      <c r="E2745" s="68"/>
      <c r="F2745" s="3236"/>
    </row>
    <row r="2746" spans="3:6" x14ac:dyDescent="0.2">
      <c r="C2746" s="68"/>
      <c r="D2746" s="68"/>
      <c r="E2746" s="68"/>
      <c r="F2746" s="3236"/>
    </row>
    <row r="2747" spans="3:6" x14ac:dyDescent="0.2">
      <c r="C2747" s="68"/>
      <c r="D2747" s="68"/>
      <c r="E2747" s="68"/>
      <c r="F2747" s="3236"/>
    </row>
    <row r="2748" spans="3:6" x14ac:dyDescent="0.2">
      <c r="C2748" s="68"/>
      <c r="D2748" s="68"/>
      <c r="E2748" s="68"/>
      <c r="F2748" s="3236"/>
    </row>
    <row r="2749" spans="3:6" x14ac:dyDescent="0.2">
      <c r="C2749" s="68"/>
      <c r="D2749" s="68"/>
      <c r="E2749" s="68"/>
      <c r="F2749" s="3236"/>
    </row>
    <row r="2750" spans="3:6" x14ac:dyDescent="0.2">
      <c r="C2750" s="68"/>
      <c r="D2750" s="68"/>
      <c r="E2750" s="68"/>
      <c r="F2750" s="3236"/>
    </row>
    <row r="2751" spans="3:6" x14ac:dyDescent="0.2">
      <c r="C2751" s="68"/>
      <c r="D2751" s="68"/>
      <c r="E2751" s="68"/>
      <c r="F2751" s="3236"/>
    </row>
    <row r="2752" spans="3:6" x14ac:dyDescent="0.2">
      <c r="C2752" s="68"/>
      <c r="D2752" s="68"/>
      <c r="E2752" s="68"/>
      <c r="F2752" s="3236"/>
    </row>
    <row r="2753" spans="3:6" x14ac:dyDescent="0.2">
      <c r="C2753" s="68"/>
      <c r="D2753" s="68"/>
      <c r="E2753" s="68"/>
      <c r="F2753" s="3236"/>
    </row>
    <row r="2754" spans="3:6" x14ac:dyDescent="0.2">
      <c r="C2754" s="68"/>
      <c r="D2754" s="68"/>
      <c r="E2754" s="68"/>
      <c r="F2754" s="3236"/>
    </row>
    <row r="2755" spans="3:6" x14ac:dyDescent="0.2">
      <c r="C2755" s="68"/>
      <c r="D2755" s="68"/>
      <c r="E2755" s="68"/>
      <c r="F2755" s="3236"/>
    </row>
    <row r="2756" spans="3:6" x14ac:dyDescent="0.2">
      <c r="C2756" s="68"/>
      <c r="D2756" s="68"/>
      <c r="E2756" s="68"/>
      <c r="F2756" s="3236"/>
    </row>
    <row r="2757" spans="3:6" x14ac:dyDescent="0.2">
      <c r="C2757" s="68"/>
      <c r="D2757" s="68"/>
      <c r="E2757" s="68"/>
      <c r="F2757" s="3236"/>
    </row>
    <row r="2758" spans="3:6" x14ac:dyDescent="0.2">
      <c r="C2758" s="68"/>
      <c r="D2758" s="68"/>
      <c r="E2758" s="68"/>
      <c r="F2758" s="3236"/>
    </row>
    <row r="2759" spans="3:6" x14ac:dyDescent="0.2">
      <c r="C2759" s="68"/>
      <c r="D2759" s="68"/>
      <c r="E2759" s="68"/>
      <c r="F2759" s="3236"/>
    </row>
    <row r="2760" spans="3:6" x14ac:dyDescent="0.2">
      <c r="C2760" s="68"/>
      <c r="D2760" s="68"/>
      <c r="E2760" s="68"/>
      <c r="F2760" s="3236"/>
    </row>
    <row r="2761" spans="3:6" x14ac:dyDescent="0.2">
      <c r="C2761" s="68"/>
      <c r="D2761" s="68"/>
      <c r="E2761" s="68"/>
      <c r="F2761" s="3236"/>
    </row>
    <row r="2762" spans="3:6" x14ac:dyDescent="0.2">
      <c r="C2762" s="68"/>
      <c r="D2762" s="68"/>
      <c r="E2762" s="68"/>
      <c r="F2762" s="3236"/>
    </row>
    <row r="2763" spans="3:6" x14ac:dyDescent="0.2">
      <c r="C2763" s="68"/>
      <c r="D2763" s="68"/>
      <c r="E2763" s="68"/>
      <c r="F2763" s="3236"/>
    </row>
    <row r="2764" spans="3:6" x14ac:dyDescent="0.2">
      <c r="C2764" s="68"/>
      <c r="D2764" s="68"/>
      <c r="E2764" s="68"/>
      <c r="F2764" s="3236"/>
    </row>
    <row r="2765" spans="3:6" x14ac:dyDescent="0.2">
      <c r="C2765" s="68"/>
      <c r="D2765" s="68"/>
      <c r="E2765" s="68"/>
      <c r="F2765" s="3236"/>
    </row>
    <row r="2766" spans="3:6" x14ac:dyDescent="0.2">
      <c r="C2766" s="68"/>
      <c r="D2766" s="68"/>
      <c r="E2766" s="68"/>
      <c r="F2766" s="3236"/>
    </row>
    <row r="2767" spans="3:6" x14ac:dyDescent="0.2">
      <c r="C2767" s="68"/>
      <c r="D2767" s="68"/>
      <c r="E2767" s="68"/>
      <c r="F2767" s="3236"/>
    </row>
    <row r="2768" spans="3:6" x14ac:dyDescent="0.2">
      <c r="C2768" s="68"/>
      <c r="D2768" s="68"/>
      <c r="E2768" s="68"/>
      <c r="F2768" s="3236"/>
    </row>
    <row r="2769" spans="3:6" x14ac:dyDescent="0.2">
      <c r="C2769" s="68"/>
      <c r="D2769" s="68"/>
      <c r="E2769" s="68"/>
      <c r="F2769" s="3236"/>
    </row>
    <row r="2770" spans="3:6" x14ac:dyDescent="0.2">
      <c r="C2770" s="68"/>
      <c r="D2770" s="68"/>
      <c r="E2770" s="68"/>
      <c r="F2770" s="3236"/>
    </row>
    <row r="2771" spans="3:6" x14ac:dyDescent="0.2">
      <c r="C2771" s="68"/>
      <c r="D2771" s="68"/>
      <c r="E2771" s="68"/>
      <c r="F2771" s="3236"/>
    </row>
    <row r="2772" spans="3:6" x14ac:dyDescent="0.2">
      <c r="C2772" s="68"/>
      <c r="D2772" s="68"/>
      <c r="E2772" s="68"/>
      <c r="F2772" s="3236"/>
    </row>
    <row r="2773" spans="3:6" x14ac:dyDescent="0.2">
      <c r="C2773" s="68"/>
      <c r="D2773" s="68"/>
      <c r="E2773" s="68"/>
      <c r="F2773" s="3236"/>
    </row>
    <row r="2774" spans="3:6" x14ac:dyDescent="0.2">
      <c r="C2774" s="68"/>
      <c r="D2774" s="68"/>
      <c r="E2774" s="68"/>
      <c r="F2774" s="3236"/>
    </row>
    <row r="2775" spans="3:6" x14ac:dyDescent="0.2">
      <c r="C2775" s="68"/>
      <c r="D2775" s="68"/>
      <c r="E2775" s="68"/>
      <c r="F2775" s="3236"/>
    </row>
    <row r="2776" spans="3:6" x14ac:dyDescent="0.2">
      <c r="C2776" s="68"/>
      <c r="D2776" s="68"/>
      <c r="E2776" s="68"/>
      <c r="F2776" s="3236"/>
    </row>
    <row r="2777" spans="3:6" x14ac:dyDescent="0.2">
      <c r="C2777" s="68"/>
      <c r="D2777" s="68"/>
      <c r="E2777" s="68"/>
      <c r="F2777" s="3236"/>
    </row>
    <row r="2778" spans="3:6" x14ac:dyDescent="0.2">
      <c r="C2778" s="68"/>
      <c r="D2778" s="68"/>
      <c r="E2778" s="68"/>
      <c r="F2778" s="3236"/>
    </row>
    <row r="2779" spans="3:6" x14ac:dyDescent="0.2">
      <c r="C2779" s="68"/>
      <c r="D2779" s="68"/>
      <c r="E2779" s="68"/>
      <c r="F2779" s="3236"/>
    </row>
    <row r="2780" spans="3:6" x14ac:dyDescent="0.2">
      <c r="C2780" s="68"/>
      <c r="D2780" s="68"/>
      <c r="E2780" s="68"/>
      <c r="F2780" s="3236"/>
    </row>
    <row r="2781" spans="3:6" x14ac:dyDescent="0.2">
      <c r="C2781" s="68"/>
      <c r="D2781" s="68"/>
      <c r="E2781" s="68"/>
      <c r="F2781" s="3236"/>
    </row>
    <row r="2782" spans="3:6" x14ac:dyDescent="0.2">
      <c r="C2782" s="68"/>
      <c r="D2782" s="68"/>
      <c r="E2782" s="68"/>
      <c r="F2782" s="3236"/>
    </row>
    <row r="2783" spans="3:6" x14ac:dyDescent="0.2">
      <c r="C2783" s="68"/>
      <c r="D2783" s="68"/>
      <c r="E2783" s="68"/>
      <c r="F2783" s="3236"/>
    </row>
    <row r="2784" spans="3:6" x14ac:dyDescent="0.2">
      <c r="C2784" s="68"/>
      <c r="D2784" s="68"/>
      <c r="E2784" s="68"/>
      <c r="F2784" s="3236"/>
    </row>
    <row r="2785" spans="3:6" x14ac:dyDescent="0.2">
      <c r="C2785" s="68"/>
      <c r="D2785" s="68"/>
      <c r="E2785" s="68"/>
      <c r="F2785" s="3236"/>
    </row>
    <row r="2786" spans="3:6" x14ac:dyDescent="0.2">
      <c r="C2786" s="68"/>
      <c r="D2786" s="68"/>
      <c r="E2786" s="68"/>
      <c r="F2786" s="3236"/>
    </row>
    <row r="2787" spans="3:6" x14ac:dyDescent="0.2">
      <c r="C2787" s="68"/>
      <c r="D2787" s="68"/>
      <c r="E2787" s="68"/>
      <c r="F2787" s="3236"/>
    </row>
    <row r="2788" spans="3:6" x14ac:dyDescent="0.2">
      <c r="C2788" s="68"/>
      <c r="D2788" s="68"/>
      <c r="E2788" s="68"/>
      <c r="F2788" s="3236"/>
    </row>
    <row r="2789" spans="3:6" x14ac:dyDescent="0.2">
      <c r="C2789" s="68"/>
      <c r="D2789" s="68"/>
      <c r="E2789" s="68"/>
      <c r="F2789" s="3236"/>
    </row>
    <row r="2790" spans="3:6" x14ac:dyDescent="0.2">
      <c r="C2790" s="68"/>
      <c r="D2790" s="68"/>
      <c r="E2790" s="68"/>
      <c r="F2790" s="3236"/>
    </row>
    <row r="2791" spans="3:6" x14ac:dyDescent="0.2">
      <c r="C2791" s="68"/>
      <c r="D2791" s="68"/>
      <c r="E2791" s="68"/>
      <c r="F2791" s="3236"/>
    </row>
    <row r="2792" spans="3:6" x14ac:dyDescent="0.2">
      <c r="C2792" s="68"/>
      <c r="D2792" s="68"/>
      <c r="E2792" s="68"/>
      <c r="F2792" s="3236"/>
    </row>
    <row r="2793" spans="3:6" x14ac:dyDescent="0.2">
      <c r="C2793" s="68"/>
      <c r="D2793" s="68"/>
      <c r="E2793" s="68"/>
      <c r="F2793" s="3236"/>
    </row>
    <row r="2794" spans="3:6" x14ac:dyDescent="0.2">
      <c r="C2794" s="68"/>
      <c r="D2794" s="68"/>
      <c r="E2794" s="68"/>
      <c r="F2794" s="3236"/>
    </row>
    <row r="2795" spans="3:6" x14ac:dyDescent="0.2">
      <c r="C2795" s="68"/>
      <c r="D2795" s="68"/>
      <c r="E2795" s="68"/>
      <c r="F2795" s="3236"/>
    </row>
    <row r="2796" spans="3:6" x14ac:dyDescent="0.2">
      <c r="C2796" s="68"/>
      <c r="D2796" s="68"/>
      <c r="E2796" s="68"/>
      <c r="F2796" s="3236"/>
    </row>
    <row r="2797" spans="3:6" x14ac:dyDescent="0.2">
      <c r="C2797" s="68"/>
      <c r="D2797" s="68"/>
      <c r="E2797" s="68"/>
      <c r="F2797" s="3236"/>
    </row>
    <row r="2798" spans="3:6" x14ac:dyDescent="0.2">
      <c r="C2798" s="68"/>
      <c r="D2798" s="68"/>
      <c r="E2798" s="68"/>
      <c r="F2798" s="3236"/>
    </row>
    <row r="2799" spans="3:6" x14ac:dyDescent="0.2">
      <c r="C2799" s="68"/>
      <c r="D2799" s="68"/>
      <c r="E2799" s="68"/>
      <c r="F2799" s="3236"/>
    </row>
    <row r="2800" spans="3:6" x14ac:dyDescent="0.2">
      <c r="C2800" s="68"/>
      <c r="D2800" s="68"/>
      <c r="E2800" s="68"/>
      <c r="F2800" s="3236"/>
    </row>
    <row r="2801" spans="3:6" x14ac:dyDescent="0.2">
      <c r="C2801" s="68"/>
      <c r="D2801" s="68"/>
      <c r="E2801" s="68"/>
      <c r="F2801" s="3236"/>
    </row>
    <row r="2802" spans="3:6" x14ac:dyDescent="0.2">
      <c r="C2802" s="68"/>
      <c r="D2802" s="68"/>
      <c r="E2802" s="68"/>
      <c r="F2802" s="3236"/>
    </row>
    <row r="2803" spans="3:6" x14ac:dyDescent="0.2">
      <c r="C2803" s="68"/>
      <c r="D2803" s="68"/>
      <c r="E2803" s="68"/>
      <c r="F2803" s="3236"/>
    </row>
    <row r="2804" spans="3:6" x14ac:dyDescent="0.2">
      <c r="C2804" s="68"/>
      <c r="D2804" s="68"/>
      <c r="E2804" s="68"/>
      <c r="F2804" s="3236"/>
    </row>
    <row r="2805" spans="3:6" x14ac:dyDescent="0.2">
      <c r="C2805" s="68"/>
      <c r="D2805" s="68"/>
      <c r="E2805" s="68"/>
      <c r="F2805" s="3236"/>
    </row>
    <row r="2806" spans="3:6" x14ac:dyDescent="0.2">
      <c r="C2806" s="68"/>
      <c r="D2806" s="68"/>
      <c r="E2806" s="68"/>
      <c r="F2806" s="3236"/>
    </row>
    <row r="2807" spans="3:6" x14ac:dyDescent="0.2">
      <c r="C2807" s="68"/>
      <c r="D2807" s="68"/>
      <c r="E2807" s="68"/>
      <c r="F2807" s="3236"/>
    </row>
    <row r="2808" spans="3:6" x14ac:dyDescent="0.2">
      <c r="C2808" s="68"/>
      <c r="D2808" s="68"/>
      <c r="E2808" s="68"/>
      <c r="F2808" s="3236"/>
    </row>
    <row r="2809" spans="3:6" x14ac:dyDescent="0.2">
      <c r="C2809" s="68"/>
      <c r="D2809" s="68"/>
      <c r="E2809" s="68"/>
      <c r="F2809" s="3236"/>
    </row>
    <row r="2810" spans="3:6" x14ac:dyDescent="0.2">
      <c r="C2810" s="68"/>
      <c r="D2810" s="68"/>
      <c r="E2810" s="68"/>
      <c r="F2810" s="3236"/>
    </row>
    <row r="2811" spans="3:6" x14ac:dyDescent="0.2">
      <c r="C2811" s="68"/>
      <c r="D2811" s="68"/>
      <c r="E2811" s="68"/>
      <c r="F2811" s="3236"/>
    </row>
    <row r="2812" spans="3:6" x14ac:dyDescent="0.2">
      <c r="C2812" s="68"/>
      <c r="D2812" s="68"/>
      <c r="E2812" s="68"/>
      <c r="F2812" s="3236"/>
    </row>
    <row r="2813" spans="3:6" x14ac:dyDescent="0.2">
      <c r="C2813" s="68"/>
      <c r="D2813" s="68"/>
      <c r="E2813" s="68"/>
      <c r="F2813" s="3236"/>
    </row>
    <row r="2814" spans="3:6" x14ac:dyDescent="0.2">
      <c r="C2814" s="68"/>
      <c r="D2814" s="68"/>
      <c r="E2814" s="68"/>
      <c r="F2814" s="3236"/>
    </row>
    <row r="2815" spans="3:6" x14ac:dyDescent="0.2">
      <c r="C2815" s="68"/>
      <c r="D2815" s="68"/>
      <c r="E2815" s="68"/>
      <c r="F2815" s="3236"/>
    </row>
    <row r="2816" spans="3:6" x14ac:dyDescent="0.2">
      <c r="C2816" s="68"/>
      <c r="D2816" s="68"/>
      <c r="E2816" s="68"/>
      <c r="F2816" s="3236"/>
    </row>
    <row r="2817" spans="3:6" x14ac:dyDescent="0.2">
      <c r="C2817" s="68"/>
      <c r="D2817" s="68"/>
      <c r="E2817" s="68"/>
      <c r="F2817" s="3236"/>
    </row>
    <row r="2818" spans="3:6" x14ac:dyDescent="0.2">
      <c r="C2818" s="68"/>
      <c r="D2818" s="68"/>
      <c r="E2818" s="68"/>
      <c r="F2818" s="3236"/>
    </row>
    <row r="2819" spans="3:6" x14ac:dyDescent="0.2">
      <c r="C2819" s="68"/>
      <c r="D2819" s="68"/>
      <c r="E2819" s="68"/>
      <c r="F2819" s="3236"/>
    </row>
    <row r="2820" spans="3:6" x14ac:dyDescent="0.2">
      <c r="C2820" s="68"/>
      <c r="D2820" s="68"/>
      <c r="E2820" s="68"/>
      <c r="F2820" s="3236"/>
    </row>
    <row r="2821" spans="3:6" x14ac:dyDescent="0.2">
      <c r="C2821" s="68"/>
      <c r="D2821" s="68"/>
      <c r="E2821" s="68"/>
      <c r="F2821" s="3236"/>
    </row>
    <row r="2822" spans="3:6" x14ac:dyDescent="0.2">
      <c r="C2822" s="68"/>
      <c r="D2822" s="68"/>
      <c r="E2822" s="68"/>
      <c r="F2822" s="3236"/>
    </row>
    <row r="2823" spans="3:6" x14ac:dyDescent="0.2">
      <c r="C2823" s="68"/>
      <c r="D2823" s="68"/>
      <c r="E2823" s="68"/>
      <c r="F2823" s="3236"/>
    </row>
    <row r="2824" spans="3:6" x14ac:dyDescent="0.2">
      <c r="C2824" s="68"/>
      <c r="D2824" s="68"/>
      <c r="E2824" s="68"/>
      <c r="F2824" s="3236"/>
    </row>
    <row r="2825" spans="3:6" x14ac:dyDescent="0.2">
      <c r="C2825" s="68"/>
      <c r="D2825" s="68"/>
      <c r="E2825" s="68"/>
      <c r="F2825" s="3236"/>
    </row>
    <row r="2826" spans="3:6" x14ac:dyDescent="0.2">
      <c r="C2826" s="68"/>
      <c r="D2826" s="68"/>
      <c r="E2826" s="68"/>
      <c r="F2826" s="3236"/>
    </row>
    <row r="2827" spans="3:6" x14ac:dyDescent="0.2">
      <c r="C2827" s="68"/>
      <c r="D2827" s="68"/>
      <c r="E2827" s="68"/>
      <c r="F2827" s="3236"/>
    </row>
    <row r="2828" spans="3:6" x14ac:dyDescent="0.2">
      <c r="C2828" s="68"/>
      <c r="D2828" s="68"/>
      <c r="E2828" s="68"/>
      <c r="F2828" s="3236"/>
    </row>
    <row r="2829" spans="3:6" x14ac:dyDescent="0.2">
      <c r="C2829" s="68"/>
      <c r="D2829" s="68"/>
      <c r="E2829" s="68"/>
      <c r="F2829" s="3236"/>
    </row>
    <row r="2830" spans="3:6" x14ac:dyDescent="0.2">
      <c r="C2830" s="68"/>
      <c r="D2830" s="68"/>
      <c r="E2830" s="68"/>
      <c r="F2830" s="3236"/>
    </row>
    <row r="2831" spans="3:6" x14ac:dyDescent="0.2">
      <c r="C2831" s="68"/>
      <c r="D2831" s="68"/>
      <c r="E2831" s="68"/>
      <c r="F2831" s="3236"/>
    </row>
    <row r="2832" spans="3:6" x14ac:dyDescent="0.2">
      <c r="C2832" s="68"/>
      <c r="D2832" s="68"/>
      <c r="E2832" s="68"/>
      <c r="F2832" s="3236"/>
    </row>
    <row r="2833" spans="3:6" x14ac:dyDescent="0.2">
      <c r="C2833" s="68"/>
      <c r="D2833" s="68"/>
      <c r="E2833" s="68"/>
      <c r="F2833" s="3236"/>
    </row>
    <row r="2834" spans="3:6" x14ac:dyDescent="0.2">
      <c r="C2834" s="68"/>
      <c r="D2834" s="68"/>
      <c r="E2834" s="68"/>
      <c r="F2834" s="3236"/>
    </row>
    <row r="2835" spans="3:6" x14ac:dyDescent="0.2">
      <c r="C2835" s="68"/>
      <c r="D2835" s="68"/>
      <c r="E2835" s="68"/>
      <c r="F2835" s="3236"/>
    </row>
    <row r="2836" spans="3:6" x14ac:dyDescent="0.2">
      <c r="C2836" s="68"/>
      <c r="D2836" s="68"/>
      <c r="E2836" s="68"/>
      <c r="F2836" s="3236"/>
    </row>
    <row r="2837" spans="3:6" x14ac:dyDescent="0.2">
      <c r="C2837" s="68"/>
      <c r="D2837" s="68"/>
      <c r="E2837" s="68"/>
      <c r="F2837" s="3236"/>
    </row>
    <row r="2838" spans="3:6" x14ac:dyDescent="0.2">
      <c r="C2838" s="68"/>
      <c r="D2838" s="68"/>
      <c r="E2838" s="68"/>
      <c r="F2838" s="3236"/>
    </row>
    <row r="2839" spans="3:6" x14ac:dyDescent="0.2">
      <c r="C2839" s="68"/>
      <c r="D2839" s="68"/>
      <c r="E2839" s="68"/>
      <c r="F2839" s="3236"/>
    </row>
    <row r="2840" spans="3:6" x14ac:dyDescent="0.2">
      <c r="C2840" s="68"/>
      <c r="D2840" s="68"/>
      <c r="E2840" s="68"/>
      <c r="F2840" s="3236"/>
    </row>
    <row r="2841" spans="3:6" x14ac:dyDescent="0.2">
      <c r="C2841" s="68"/>
      <c r="D2841" s="68"/>
      <c r="E2841" s="68"/>
      <c r="F2841" s="3236"/>
    </row>
    <row r="2842" spans="3:6" x14ac:dyDescent="0.2">
      <c r="C2842" s="68"/>
      <c r="D2842" s="68"/>
      <c r="E2842" s="68"/>
      <c r="F2842" s="3236"/>
    </row>
    <row r="2843" spans="3:6" x14ac:dyDescent="0.2">
      <c r="C2843" s="68"/>
      <c r="D2843" s="68"/>
      <c r="E2843" s="68"/>
      <c r="F2843" s="3236"/>
    </row>
    <row r="2844" spans="3:6" x14ac:dyDescent="0.2">
      <c r="C2844" s="68"/>
      <c r="D2844" s="68"/>
      <c r="E2844" s="68"/>
      <c r="F2844" s="3236"/>
    </row>
    <row r="2845" spans="3:6" x14ac:dyDescent="0.2">
      <c r="C2845" s="68"/>
      <c r="D2845" s="68"/>
      <c r="E2845" s="68"/>
      <c r="F2845" s="3236"/>
    </row>
    <row r="2846" spans="3:6" x14ac:dyDescent="0.2">
      <c r="C2846" s="68"/>
      <c r="D2846" s="68"/>
      <c r="E2846" s="68"/>
      <c r="F2846" s="3236"/>
    </row>
    <row r="2847" spans="3:6" x14ac:dyDescent="0.2">
      <c r="C2847" s="68"/>
      <c r="D2847" s="68"/>
      <c r="E2847" s="68"/>
      <c r="F2847" s="3236"/>
    </row>
    <row r="2848" spans="3:6" x14ac:dyDescent="0.2">
      <c r="C2848" s="68"/>
      <c r="D2848" s="68"/>
      <c r="E2848" s="68"/>
      <c r="F2848" s="3236"/>
    </row>
    <row r="2849" spans="3:6" x14ac:dyDescent="0.2">
      <c r="C2849" s="68"/>
      <c r="D2849" s="68"/>
      <c r="E2849" s="68"/>
      <c r="F2849" s="3236"/>
    </row>
    <row r="2850" spans="3:6" x14ac:dyDescent="0.2">
      <c r="C2850" s="68"/>
      <c r="D2850" s="68"/>
      <c r="E2850" s="68"/>
      <c r="F2850" s="3236"/>
    </row>
    <row r="2851" spans="3:6" x14ac:dyDescent="0.2">
      <c r="C2851" s="68"/>
      <c r="D2851" s="68"/>
      <c r="E2851" s="68"/>
      <c r="F2851" s="3236"/>
    </row>
    <row r="2852" spans="3:6" x14ac:dyDescent="0.2">
      <c r="C2852" s="68"/>
      <c r="D2852" s="68"/>
      <c r="E2852" s="68"/>
      <c r="F2852" s="3236"/>
    </row>
    <row r="2853" spans="3:6" x14ac:dyDescent="0.2">
      <c r="C2853" s="68"/>
      <c r="D2853" s="68"/>
      <c r="E2853" s="68"/>
      <c r="F2853" s="3236"/>
    </row>
    <row r="2854" spans="3:6" x14ac:dyDescent="0.2">
      <c r="C2854" s="68"/>
      <c r="D2854" s="68"/>
      <c r="E2854" s="68"/>
      <c r="F2854" s="3236"/>
    </row>
    <row r="2855" spans="3:6" x14ac:dyDescent="0.2">
      <c r="C2855" s="68"/>
      <c r="D2855" s="68"/>
      <c r="E2855" s="68"/>
      <c r="F2855" s="3236"/>
    </row>
    <row r="2856" spans="3:6" x14ac:dyDescent="0.2">
      <c r="C2856" s="68"/>
      <c r="D2856" s="68"/>
      <c r="E2856" s="68"/>
      <c r="F2856" s="3236"/>
    </row>
    <row r="2857" spans="3:6" x14ac:dyDescent="0.2">
      <c r="C2857" s="68"/>
      <c r="D2857" s="68"/>
      <c r="E2857" s="68"/>
      <c r="F2857" s="3236"/>
    </row>
    <row r="2858" spans="3:6" x14ac:dyDescent="0.2">
      <c r="C2858" s="68"/>
      <c r="D2858" s="68"/>
      <c r="E2858" s="68"/>
      <c r="F2858" s="3236"/>
    </row>
    <row r="2859" spans="3:6" x14ac:dyDescent="0.2">
      <c r="C2859" s="68"/>
      <c r="D2859" s="68"/>
      <c r="E2859" s="68"/>
      <c r="F2859" s="3236"/>
    </row>
    <row r="2860" spans="3:6" x14ac:dyDescent="0.2">
      <c r="C2860" s="68"/>
      <c r="D2860" s="68"/>
      <c r="E2860" s="68"/>
      <c r="F2860" s="3236"/>
    </row>
    <row r="2861" spans="3:6" x14ac:dyDescent="0.2">
      <c r="C2861" s="68"/>
      <c r="D2861" s="68"/>
      <c r="E2861" s="68"/>
      <c r="F2861" s="3236"/>
    </row>
    <row r="2862" spans="3:6" x14ac:dyDescent="0.2">
      <c r="C2862" s="68"/>
      <c r="D2862" s="68"/>
      <c r="E2862" s="68"/>
      <c r="F2862" s="3236"/>
    </row>
    <row r="2863" spans="3:6" x14ac:dyDescent="0.2">
      <c r="C2863" s="68"/>
      <c r="D2863" s="68"/>
      <c r="E2863" s="68"/>
      <c r="F2863" s="3236"/>
    </row>
    <row r="2864" spans="3:6" x14ac:dyDescent="0.2">
      <c r="C2864" s="68"/>
      <c r="D2864" s="68"/>
      <c r="E2864" s="68"/>
      <c r="F2864" s="3236"/>
    </row>
    <row r="2865" spans="3:6" x14ac:dyDescent="0.2">
      <c r="C2865" s="68"/>
      <c r="D2865" s="68"/>
      <c r="E2865" s="68"/>
      <c r="F2865" s="3236"/>
    </row>
    <row r="2866" spans="3:6" x14ac:dyDescent="0.2">
      <c r="C2866" s="68"/>
      <c r="D2866" s="68"/>
      <c r="E2866" s="68"/>
      <c r="F2866" s="3236"/>
    </row>
    <row r="2867" spans="3:6" x14ac:dyDescent="0.2">
      <c r="C2867" s="68"/>
      <c r="D2867" s="68"/>
      <c r="E2867" s="68"/>
      <c r="F2867" s="3236"/>
    </row>
    <row r="2868" spans="3:6" x14ac:dyDescent="0.2">
      <c r="C2868" s="68"/>
      <c r="D2868" s="68"/>
      <c r="E2868" s="68"/>
      <c r="F2868" s="3236"/>
    </row>
    <row r="2869" spans="3:6" x14ac:dyDescent="0.2">
      <c r="C2869" s="68"/>
      <c r="D2869" s="68"/>
      <c r="E2869" s="68"/>
      <c r="F2869" s="3236"/>
    </row>
    <row r="2870" spans="3:6" x14ac:dyDescent="0.2">
      <c r="C2870" s="68"/>
      <c r="D2870" s="68"/>
      <c r="E2870" s="68"/>
      <c r="F2870" s="3236"/>
    </row>
    <row r="2871" spans="3:6" x14ac:dyDescent="0.2">
      <c r="C2871" s="68"/>
      <c r="D2871" s="68"/>
      <c r="E2871" s="68"/>
      <c r="F2871" s="3236"/>
    </row>
    <row r="2872" spans="3:6" x14ac:dyDescent="0.2">
      <c r="C2872" s="68"/>
      <c r="D2872" s="68"/>
      <c r="E2872" s="68"/>
      <c r="F2872" s="3236"/>
    </row>
    <row r="2873" spans="3:6" x14ac:dyDescent="0.2">
      <c r="C2873" s="68"/>
      <c r="D2873" s="68"/>
      <c r="E2873" s="68"/>
      <c r="F2873" s="3236"/>
    </row>
    <row r="2874" spans="3:6" x14ac:dyDescent="0.2">
      <c r="C2874" s="68"/>
      <c r="D2874" s="68"/>
      <c r="E2874" s="68"/>
      <c r="F2874" s="3236"/>
    </row>
    <row r="2875" spans="3:6" x14ac:dyDescent="0.2">
      <c r="C2875" s="68"/>
      <c r="D2875" s="68"/>
      <c r="E2875" s="68"/>
      <c r="F2875" s="3236"/>
    </row>
    <row r="2876" spans="3:6" x14ac:dyDescent="0.2">
      <c r="C2876" s="68"/>
      <c r="D2876" s="68"/>
      <c r="E2876" s="68"/>
      <c r="F2876" s="3236"/>
    </row>
    <row r="2877" spans="3:6" x14ac:dyDescent="0.2">
      <c r="C2877" s="68"/>
      <c r="D2877" s="68"/>
      <c r="E2877" s="68"/>
      <c r="F2877" s="3236"/>
    </row>
    <row r="2878" spans="3:6" x14ac:dyDescent="0.2">
      <c r="C2878" s="68"/>
      <c r="D2878" s="68"/>
      <c r="E2878" s="68"/>
      <c r="F2878" s="3236"/>
    </row>
    <row r="2879" spans="3:6" x14ac:dyDescent="0.2">
      <c r="C2879" s="68"/>
      <c r="D2879" s="68"/>
      <c r="E2879" s="68"/>
      <c r="F2879" s="3236"/>
    </row>
    <row r="2880" spans="3:6" x14ac:dyDescent="0.2">
      <c r="C2880" s="68"/>
      <c r="D2880" s="68"/>
      <c r="E2880" s="68"/>
      <c r="F2880" s="3236"/>
    </row>
    <row r="2881" spans="3:6" x14ac:dyDescent="0.2">
      <c r="C2881" s="68"/>
      <c r="D2881" s="68"/>
      <c r="E2881" s="68"/>
      <c r="F2881" s="3236"/>
    </row>
    <row r="2882" spans="3:6" x14ac:dyDescent="0.2">
      <c r="C2882" s="68"/>
      <c r="D2882" s="68"/>
      <c r="E2882" s="68"/>
      <c r="F2882" s="3236"/>
    </row>
    <row r="2883" spans="3:6" x14ac:dyDescent="0.2">
      <c r="C2883" s="68"/>
      <c r="D2883" s="68"/>
      <c r="E2883" s="68"/>
      <c r="F2883" s="3236"/>
    </row>
    <row r="2884" spans="3:6" x14ac:dyDescent="0.2">
      <c r="C2884" s="68"/>
      <c r="D2884" s="68"/>
      <c r="E2884" s="68"/>
      <c r="F2884" s="3236"/>
    </row>
    <row r="2885" spans="3:6" x14ac:dyDescent="0.2">
      <c r="C2885" s="68"/>
      <c r="D2885" s="68"/>
      <c r="E2885" s="68"/>
      <c r="F2885" s="3236"/>
    </row>
    <row r="2886" spans="3:6" x14ac:dyDescent="0.2">
      <c r="C2886" s="68"/>
      <c r="D2886" s="68"/>
      <c r="E2886" s="68"/>
      <c r="F2886" s="3236"/>
    </row>
    <row r="2887" spans="3:6" x14ac:dyDescent="0.2">
      <c r="C2887" s="68"/>
      <c r="D2887" s="68"/>
      <c r="E2887" s="68"/>
      <c r="F2887" s="3236"/>
    </row>
    <row r="2888" spans="3:6" x14ac:dyDescent="0.2">
      <c r="C2888" s="68"/>
      <c r="D2888" s="68"/>
      <c r="E2888" s="68"/>
      <c r="F2888" s="3236"/>
    </row>
    <row r="2889" spans="3:6" x14ac:dyDescent="0.2">
      <c r="C2889" s="68"/>
      <c r="D2889" s="68"/>
      <c r="E2889" s="68"/>
      <c r="F2889" s="3236"/>
    </row>
    <row r="2890" spans="3:6" x14ac:dyDescent="0.2">
      <c r="C2890" s="68"/>
      <c r="D2890" s="68"/>
      <c r="E2890" s="68"/>
      <c r="F2890" s="3236"/>
    </row>
    <row r="2891" spans="3:6" x14ac:dyDescent="0.2">
      <c r="C2891" s="68"/>
      <c r="D2891" s="68"/>
      <c r="E2891" s="68"/>
      <c r="F2891" s="3236"/>
    </row>
    <row r="2892" spans="3:6" x14ac:dyDescent="0.2">
      <c r="C2892" s="68"/>
      <c r="D2892" s="68"/>
      <c r="E2892" s="68"/>
      <c r="F2892" s="3236"/>
    </row>
    <row r="2893" spans="3:6" x14ac:dyDescent="0.2">
      <c r="C2893" s="68"/>
      <c r="D2893" s="68"/>
      <c r="E2893" s="68"/>
      <c r="F2893" s="3236"/>
    </row>
    <row r="2894" spans="3:6" x14ac:dyDescent="0.2">
      <c r="C2894" s="68"/>
      <c r="D2894" s="68"/>
      <c r="E2894" s="68"/>
      <c r="F2894" s="3236"/>
    </row>
    <row r="2895" spans="3:6" x14ac:dyDescent="0.2">
      <c r="C2895" s="68"/>
      <c r="D2895" s="68"/>
      <c r="E2895" s="68"/>
      <c r="F2895" s="3236"/>
    </row>
    <row r="2896" spans="3:6" x14ac:dyDescent="0.2">
      <c r="C2896" s="68"/>
      <c r="D2896" s="68"/>
      <c r="E2896" s="68"/>
      <c r="F2896" s="3236"/>
    </row>
    <row r="2897" spans="3:6" x14ac:dyDescent="0.2">
      <c r="C2897" s="68"/>
      <c r="D2897" s="68"/>
      <c r="E2897" s="68"/>
      <c r="F2897" s="3236"/>
    </row>
    <row r="2898" spans="3:6" x14ac:dyDescent="0.2">
      <c r="C2898" s="68"/>
      <c r="D2898" s="68"/>
      <c r="E2898" s="68"/>
      <c r="F2898" s="3236"/>
    </row>
    <row r="2899" spans="3:6" x14ac:dyDescent="0.2">
      <c r="C2899" s="68"/>
      <c r="D2899" s="68"/>
      <c r="E2899" s="68"/>
      <c r="F2899" s="3236"/>
    </row>
    <row r="2900" spans="3:6" x14ac:dyDescent="0.2">
      <c r="C2900" s="68"/>
      <c r="D2900" s="68"/>
      <c r="E2900" s="68"/>
      <c r="F2900" s="3236"/>
    </row>
    <row r="2901" spans="3:6" x14ac:dyDescent="0.2">
      <c r="C2901" s="68"/>
      <c r="D2901" s="68"/>
      <c r="E2901" s="68"/>
      <c r="F2901" s="3236"/>
    </row>
    <row r="2902" spans="3:6" x14ac:dyDescent="0.2">
      <c r="C2902" s="68"/>
      <c r="D2902" s="68"/>
      <c r="E2902" s="68"/>
      <c r="F2902" s="3236"/>
    </row>
    <row r="2903" spans="3:6" x14ac:dyDescent="0.2">
      <c r="C2903" s="68"/>
      <c r="D2903" s="68"/>
      <c r="E2903" s="68"/>
      <c r="F2903" s="3236"/>
    </row>
    <row r="2904" spans="3:6" x14ac:dyDescent="0.2">
      <c r="C2904" s="68"/>
      <c r="D2904" s="68"/>
      <c r="E2904" s="68"/>
      <c r="F2904" s="3236"/>
    </row>
    <row r="2905" spans="3:6" x14ac:dyDescent="0.2">
      <c r="C2905" s="68"/>
      <c r="D2905" s="68"/>
      <c r="E2905" s="68"/>
      <c r="F2905" s="3236"/>
    </row>
    <row r="2906" spans="3:6" x14ac:dyDescent="0.2">
      <c r="C2906" s="68"/>
      <c r="D2906" s="68"/>
      <c r="E2906" s="68"/>
      <c r="F2906" s="3236"/>
    </row>
    <row r="2907" spans="3:6" x14ac:dyDescent="0.2">
      <c r="C2907" s="68"/>
      <c r="D2907" s="68"/>
      <c r="E2907" s="68"/>
      <c r="F2907" s="3236"/>
    </row>
    <row r="2908" spans="3:6" x14ac:dyDescent="0.2">
      <c r="C2908" s="68"/>
      <c r="D2908" s="68"/>
      <c r="E2908" s="68"/>
      <c r="F2908" s="3236"/>
    </row>
    <row r="2909" spans="3:6" x14ac:dyDescent="0.2">
      <c r="C2909" s="68"/>
      <c r="D2909" s="68"/>
      <c r="E2909" s="68"/>
      <c r="F2909" s="3236"/>
    </row>
    <row r="2910" spans="3:6" x14ac:dyDescent="0.2">
      <c r="C2910" s="68"/>
      <c r="D2910" s="68"/>
      <c r="E2910" s="68"/>
      <c r="F2910" s="3236"/>
    </row>
    <row r="2911" spans="3:6" x14ac:dyDescent="0.2">
      <c r="C2911" s="68"/>
      <c r="D2911" s="68"/>
      <c r="E2911" s="68"/>
      <c r="F2911" s="3236"/>
    </row>
    <row r="2912" spans="3:6" x14ac:dyDescent="0.2">
      <c r="C2912" s="68"/>
      <c r="D2912" s="68"/>
      <c r="E2912" s="68"/>
      <c r="F2912" s="3236"/>
    </row>
    <row r="2913" spans="3:6" x14ac:dyDescent="0.2">
      <c r="C2913" s="68"/>
      <c r="D2913" s="68"/>
      <c r="E2913" s="68"/>
      <c r="F2913" s="3236"/>
    </row>
    <row r="2914" spans="3:6" x14ac:dyDescent="0.2">
      <c r="C2914" s="68"/>
      <c r="D2914" s="68"/>
      <c r="E2914" s="68"/>
      <c r="F2914" s="3236"/>
    </row>
    <row r="2915" spans="3:6" x14ac:dyDescent="0.2">
      <c r="C2915" s="68"/>
      <c r="D2915" s="68"/>
      <c r="E2915" s="68"/>
      <c r="F2915" s="3236"/>
    </row>
    <row r="2916" spans="3:6" x14ac:dyDescent="0.2">
      <c r="C2916" s="68"/>
      <c r="D2916" s="68"/>
      <c r="E2916" s="68"/>
      <c r="F2916" s="3236"/>
    </row>
    <row r="2917" spans="3:6" x14ac:dyDescent="0.2">
      <c r="C2917" s="68"/>
      <c r="D2917" s="68"/>
      <c r="E2917" s="68"/>
      <c r="F2917" s="3236"/>
    </row>
    <row r="2918" spans="3:6" x14ac:dyDescent="0.2">
      <c r="C2918" s="68"/>
      <c r="D2918" s="68"/>
      <c r="E2918" s="68"/>
      <c r="F2918" s="3236"/>
    </row>
    <row r="2919" spans="3:6" x14ac:dyDescent="0.2">
      <c r="C2919" s="68"/>
      <c r="D2919" s="68"/>
      <c r="E2919" s="68"/>
      <c r="F2919" s="3236"/>
    </row>
    <row r="2920" spans="3:6" x14ac:dyDescent="0.2">
      <c r="C2920" s="68"/>
      <c r="D2920" s="68"/>
      <c r="E2920" s="68"/>
      <c r="F2920" s="3236"/>
    </row>
    <row r="2921" spans="3:6" x14ac:dyDescent="0.2">
      <c r="C2921" s="68"/>
      <c r="D2921" s="68"/>
      <c r="E2921" s="68"/>
      <c r="F2921" s="3236"/>
    </row>
    <row r="2922" spans="3:6" x14ac:dyDescent="0.2">
      <c r="C2922" s="68"/>
      <c r="D2922" s="68"/>
      <c r="E2922" s="68"/>
      <c r="F2922" s="3236"/>
    </row>
    <row r="2923" spans="3:6" x14ac:dyDescent="0.2">
      <c r="C2923" s="68"/>
      <c r="D2923" s="68"/>
      <c r="E2923" s="68"/>
      <c r="F2923" s="3236"/>
    </row>
    <row r="2924" spans="3:6" x14ac:dyDescent="0.2">
      <c r="C2924" s="68"/>
      <c r="D2924" s="68"/>
      <c r="E2924" s="68"/>
      <c r="F2924" s="3236"/>
    </row>
    <row r="2925" spans="3:6" x14ac:dyDescent="0.2">
      <c r="C2925" s="68"/>
      <c r="D2925" s="68"/>
      <c r="E2925" s="68"/>
      <c r="F2925" s="3236"/>
    </row>
    <row r="2926" spans="3:6" x14ac:dyDescent="0.2">
      <c r="C2926" s="68"/>
      <c r="D2926" s="68"/>
      <c r="E2926" s="68"/>
      <c r="F2926" s="3236"/>
    </row>
    <row r="2927" spans="3:6" x14ac:dyDescent="0.2">
      <c r="C2927" s="68"/>
      <c r="D2927" s="68"/>
      <c r="E2927" s="68"/>
      <c r="F2927" s="3236"/>
    </row>
    <row r="2928" spans="3:6" x14ac:dyDescent="0.2">
      <c r="C2928" s="68"/>
      <c r="D2928" s="68"/>
      <c r="E2928" s="68"/>
      <c r="F2928" s="3236"/>
    </row>
    <row r="2929" spans="3:6" x14ac:dyDescent="0.2">
      <c r="C2929" s="68"/>
      <c r="D2929" s="68"/>
      <c r="E2929" s="68"/>
      <c r="F2929" s="3236"/>
    </row>
    <row r="2930" spans="3:6" x14ac:dyDescent="0.2">
      <c r="C2930" s="68"/>
      <c r="D2930" s="68"/>
      <c r="E2930" s="68"/>
      <c r="F2930" s="3236"/>
    </row>
    <row r="2931" spans="3:6" x14ac:dyDescent="0.2">
      <c r="C2931" s="68"/>
      <c r="D2931" s="68"/>
      <c r="E2931" s="68"/>
      <c r="F2931" s="3236"/>
    </row>
    <row r="2932" spans="3:6" x14ac:dyDescent="0.2">
      <c r="C2932" s="68"/>
      <c r="D2932" s="68"/>
      <c r="E2932" s="68"/>
      <c r="F2932" s="3236"/>
    </row>
    <row r="2933" spans="3:6" x14ac:dyDescent="0.2">
      <c r="C2933" s="68"/>
      <c r="D2933" s="68"/>
      <c r="E2933" s="68"/>
      <c r="F2933" s="3236"/>
    </row>
    <row r="2934" spans="3:6" x14ac:dyDescent="0.2">
      <c r="C2934" s="68"/>
      <c r="D2934" s="68"/>
      <c r="E2934" s="68"/>
      <c r="F2934" s="3236"/>
    </row>
    <row r="2935" spans="3:6" x14ac:dyDescent="0.2">
      <c r="C2935" s="68"/>
      <c r="D2935" s="68"/>
      <c r="E2935" s="68"/>
      <c r="F2935" s="3236"/>
    </row>
    <row r="2936" spans="3:6" x14ac:dyDescent="0.2">
      <c r="C2936" s="68"/>
      <c r="D2936" s="68"/>
      <c r="E2936" s="68"/>
      <c r="F2936" s="3236"/>
    </row>
    <row r="2937" spans="3:6" x14ac:dyDescent="0.2">
      <c r="C2937" s="68"/>
      <c r="D2937" s="68"/>
      <c r="E2937" s="68"/>
      <c r="F2937" s="3236"/>
    </row>
    <row r="2938" spans="3:6" x14ac:dyDescent="0.2">
      <c r="C2938" s="68"/>
      <c r="D2938" s="68"/>
      <c r="E2938" s="68"/>
      <c r="F2938" s="3236"/>
    </row>
    <row r="2939" spans="3:6" x14ac:dyDescent="0.2">
      <c r="C2939" s="68"/>
      <c r="D2939" s="68"/>
      <c r="E2939" s="68"/>
      <c r="F2939" s="3236"/>
    </row>
    <row r="2940" spans="3:6" x14ac:dyDescent="0.2">
      <c r="C2940" s="68"/>
      <c r="D2940" s="68"/>
      <c r="E2940" s="68"/>
      <c r="F2940" s="3236"/>
    </row>
    <row r="2941" spans="3:6" x14ac:dyDescent="0.2">
      <c r="C2941" s="68"/>
      <c r="D2941" s="68"/>
      <c r="E2941" s="68"/>
      <c r="F2941" s="3236"/>
    </row>
    <row r="2942" spans="3:6" x14ac:dyDescent="0.2">
      <c r="C2942" s="68"/>
      <c r="D2942" s="68"/>
      <c r="E2942" s="68"/>
      <c r="F2942" s="3236"/>
    </row>
    <row r="2943" spans="3:6" x14ac:dyDescent="0.2">
      <c r="C2943" s="68"/>
      <c r="D2943" s="68"/>
      <c r="E2943" s="68"/>
      <c r="F2943" s="3236"/>
    </row>
    <row r="2944" spans="3:6" x14ac:dyDescent="0.2">
      <c r="C2944" s="68"/>
      <c r="D2944" s="68"/>
      <c r="E2944" s="68"/>
      <c r="F2944" s="3236"/>
    </row>
    <row r="2945" spans="3:6" x14ac:dyDescent="0.2">
      <c r="C2945" s="68"/>
      <c r="D2945" s="68"/>
      <c r="E2945" s="68"/>
      <c r="F2945" s="3236"/>
    </row>
    <row r="2946" spans="3:6" x14ac:dyDescent="0.2">
      <c r="C2946" s="68"/>
      <c r="D2946" s="68"/>
      <c r="E2946" s="68"/>
      <c r="F2946" s="3236"/>
    </row>
    <row r="2947" spans="3:6" x14ac:dyDescent="0.2">
      <c r="C2947" s="68"/>
      <c r="D2947" s="68"/>
      <c r="E2947" s="68"/>
      <c r="F2947" s="3236"/>
    </row>
    <row r="2948" spans="3:6" x14ac:dyDescent="0.2">
      <c r="C2948" s="68"/>
      <c r="D2948" s="68"/>
      <c r="E2948" s="68"/>
      <c r="F2948" s="3236"/>
    </row>
    <row r="2949" spans="3:6" x14ac:dyDescent="0.2">
      <c r="C2949" s="68"/>
      <c r="D2949" s="68"/>
      <c r="E2949" s="68"/>
      <c r="F2949" s="3236"/>
    </row>
    <row r="2950" spans="3:6" x14ac:dyDescent="0.2">
      <c r="C2950" s="68"/>
      <c r="D2950" s="68"/>
      <c r="E2950" s="68"/>
      <c r="F2950" s="3236"/>
    </row>
    <row r="2951" spans="3:6" x14ac:dyDescent="0.2">
      <c r="C2951" s="68"/>
      <c r="D2951" s="68"/>
      <c r="E2951" s="68"/>
      <c r="F2951" s="3236"/>
    </row>
    <row r="2952" spans="3:6" x14ac:dyDescent="0.2">
      <c r="C2952" s="68"/>
      <c r="D2952" s="68"/>
      <c r="E2952" s="68"/>
      <c r="F2952" s="3236"/>
    </row>
    <row r="2953" spans="3:6" x14ac:dyDescent="0.2">
      <c r="C2953" s="68"/>
      <c r="D2953" s="68"/>
      <c r="E2953" s="68"/>
      <c r="F2953" s="3236"/>
    </row>
    <row r="2954" spans="3:6" x14ac:dyDescent="0.2">
      <c r="C2954" s="68"/>
      <c r="D2954" s="68"/>
      <c r="E2954" s="68"/>
      <c r="F2954" s="3236"/>
    </row>
    <row r="2955" spans="3:6" x14ac:dyDescent="0.2">
      <c r="C2955" s="68"/>
      <c r="D2955" s="68"/>
      <c r="E2955" s="68"/>
      <c r="F2955" s="3236"/>
    </row>
    <row r="2956" spans="3:6" x14ac:dyDescent="0.2">
      <c r="C2956" s="68"/>
      <c r="D2956" s="68"/>
      <c r="E2956" s="68"/>
      <c r="F2956" s="3236"/>
    </row>
    <row r="2957" spans="3:6" x14ac:dyDescent="0.2">
      <c r="C2957" s="68"/>
      <c r="D2957" s="68"/>
      <c r="E2957" s="68"/>
      <c r="F2957" s="3236"/>
    </row>
    <row r="2958" spans="3:6" x14ac:dyDescent="0.2">
      <c r="C2958" s="68"/>
      <c r="D2958" s="68"/>
      <c r="E2958" s="68"/>
      <c r="F2958" s="3236"/>
    </row>
    <row r="2959" spans="3:6" x14ac:dyDescent="0.2">
      <c r="C2959" s="68"/>
      <c r="D2959" s="68"/>
      <c r="E2959" s="68"/>
      <c r="F2959" s="3236"/>
    </row>
    <row r="2960" spans="3:6" x14ac:dyDescent="0.2">
      <c r="C2960" s="68"/>
      <c r="D2960" s="68"/>
      <c r="E2960" s="68"/>
      <c r="F2960" s="3236"/>
    </row>
    <row r="2961" spans="3:6" x14ac:dyDescent="0.2">
      <c r="C2961" s="68"/>
      <c r="D2961" s="68"/>
      <c r="E2961" s="68"/>
      <c r="F2961" s="3236"/>
    </row>
    <row r="2962" spans="3:6" x14ac:dyDescent="0.2">
      <c r="C2962" s="68"/>
      <c r="D2962" s="68"/>
      <c r="E2962" s="68"/>
      <c r="F2962" s="3236"/>
    </row>
    <row r="2963" spans="3:6" x14ac:dyDescent="0.2">
      <c r="C2963" s="68"/>
      <c r="D2963" s="68"/>
      <c r="E2963" s="68"/>
      <c r="F2963" s="3236"/>
    </row>
    <row r="2964" spans="3:6" x14ac:dyDescent="0.2">
      <c r="C2964" s="68"/>
      <c r="D2964" s="68"/>
      <c r="E2964" s="68"/>
      <c r="F2964" s="3236"/>
    </row>
    <row r="2965" spans="3:6" x14ac:dyDescent="0.2">
      <c r="C2965" s="68"/>
      <c r="D2965" s="68"/>
      <c r="E2965" s="68"/>
      <c r="F2965" s="3236"/>
    </row>
    <row r="2966" spans="3:6" x14ac:dyDescent="0.2">
      <c r="C2966" s="68"/>
      <c r="D2966" s="68"/>
      <c r="E2966" s="68"/>
      <c r="F2966" s="3236"/>
    </row>
    <row r="2967" spans="3:6" x14ac:dyDescent="0.2">
      <c r="C2967" s="68"/>
      <c r="D2967" s="68"/>
      <c r="E2967" s="68"/>
      <c r="F2967" s="3236"/>
    </row>
    <row r="2968" spans="3:6" x14ac:dyDescent="0.2">
      <c r="C2968" s="68"/>
      <c r="D2968" s="68"/>
      <c r="E2968" s="68"/>
      <c r="F2968" s="3236"/>
    </row>
    <row r="2969" spans="3:6" x14ac:dyDescent="0.2">
      <c r="C2969" s="68"/>
      <c r="D2969" s="68"/>
      <c r="E2969" s="68"/>
      <c r="F2969" s="3236"/>
    </row>
    <row r="2970" spans="3:6" x14ac:dyDescent="0.2">
      <c r="C2970" s="68"/>
      <c r="D2970" s="68"/>
      <c r="E2970" s="68"/>
      <c r="F2970" s="3236"/>
    </row>
    <row r="2971" spans="3:6" x14ac:dyDescent="0.2">
      <c r="C2971" s="68"/>
      <c r="D2971" s="68"/>
      <c r="E2971" s="68"/>
      <c r="F2971" s="3236"/>
    </row>
    <row r="2972" spans="3:6" x14ac:dyDescent="0.2">
      <c r="C2972" s="68"/>
      <c r="D2972" s="68"/>
      <c r="E2972" s="68"/>
      <c r="F2972" s="3236"/>
    </row>
    <row r="2973" spans="3:6" x14ac:dyDescent="0.2">
      <c r="C2973" s="68"/>
      <c r="D2973" s="68"/>
      <c r="E2973" s="68"/>
      <c r="F2973" s="3236"/>
    </row>
    <row r="2974" spans="3:6" x14ac:dyDescent="0.2">
      <c r="C2974" s="68"/>
      <c r="D2974" s="68"/>
      <c r="E2974" s="68"/>
      <c r="F2974" s="3236"/>
    </row>
    <row r="2975" spans="3:6" x14ac:dyDescent="0.2">
      <c r="C2975" s="68"/>
      <c r="D2975" s="68"/>
      <c r="E2975" s="68"/>
      <c r="F2975" s="3236"/>
    </row>
    <row r="2976" spans="3:6" x14ac:dyDescent="0.2">
      <c r="C2976" s="68"/>
      <c r="D2976" s="68"/>
      <c r="E2976" s="68"/>
      <c r="F2976" s="3236"/>
    </row>
    <row r="2977" spans="3:6" x14ac:dyDescent="0.2">
      <c r="C2977" s="68"/>
      <c r="D2977" s="68"/>
      <c r="E2977" s="68"/>
      <c r="F2977" s="3236"/>
    </row>
    <row r="2978" spans="3:6" x14ac:dyDescent="0.2">
      <c r="C2978" s="68"/>
      <c r="D2978" s="68"/>
      <c r="E2978" s="68"/>
      <c r="F2978" s="3236"/>
    </row>
    <row r="2979" spans="3:6" x14ac:dyDescent="0.2">
      <c r="C2979" s="68"/>
      <c r="D2979" s="68"/>
      <c r="E2979" s="68"/>
      <c r="F2979" s="3236"/>
    </row>
    <row r="2980" spans="3:6" x14ac:dyDescent="0.2">
      <c r="C2980" s="68"/>
      <c r="D2980" s="68"/>
      <c r="E2980" s="68"/>
      <c r="F2980" s="3236"/>
    </row>
    <row r="2981" spans="3:6" x14ac:dyDescent="0.2">
      <c r="C2981" s="68"/>
      <c r="D2981" s="68"/>
      <c r="E2981" s="68"/>
      <c r="F2981" s="3236"/>
    </row>
    <row r="2982" spans="3:6" x14ac:dyDescent="0.2">
      <c r="C2982" s="68"/>
      <c r="D2982" s="68"/>
      <c r="E2982" s="68"/>
      <c r="F2982" s="3236"/>
    </row>
    <row r="2983" spans="3:6" x14ac:dyDescent="0.2">
      <c r="C2983" s="68"/>
      <c r="D2983" s="68"/>
      <c r="E2983" s="68"/>
      <c r="F2983" s="3236"/>
    </row>
    <row r="2984" spans="3:6" x14ac:dyDescent="0.2">
      <c r="C2984" s="68"/>
      <c r="D2984" s="68"/>
      <c r="E2984" s="68"/>
      <c r="F2984" s="3236"/>
    </row>
    <row r="2985" spans="3:6" x14ac:dyDescent="0.2">
      <c r="C2985" s="68"/>
      <c r="D2985" s="68"/>
      <c r="E2985" s="68"/>
      <c r="F2985" s="3236"/>
    </row>
    <row r="2986" spans="3:6" x14ac:dyDescent="0.2">
      <c r="C2986" s="68"/>
      <c r="D2986" s="68"/>
      <c r="E2986" s="68"/>
      <c r="F2986" s="3236"/>
    </row>
    <row r="2987" spans="3:6" x14ac:dyDescent="0.2">
      <c r="C2987" s="68"/>
      <c r="D2987" s="68"/>
      <c r="E2987" s="68"/>
      <c r="F2987" s="3236"/>
    </row>
    <row r="2988" spans="3:6" x14ac:dyDescent="0.2">
      <c r="C2988" s="68"/>
      <c r="D2988" s="68"/>
      <c r="E2988" s="68"/>
      <c r="F2988" s="3236"/>
    </row>
    <row r="2989" spans="3:6" x14ac:dyDescent="0.2">
      <c r="C2989" s="68"/>
      <c r="D2989" s="68"/>
      <c r="E2989" s="68"/>
      <c r="F2989" s="3236"/>
    </row>
    <row r="2990" spans="3:6" x14ac:dyDescent="0.2">
      <c r="C2990" s="68"/>
      <c r="D2990" s="68"/>
      <c r="E2990" s="68"/>
      <c r="F2990" s="3236"/>
    </row>
    <row r="2991" spans="3:6" x14ac:dyDescent="0.2">
      <c r="C2991" s="68"/>
      <c r="D2991" s="68"/>
      <c r="E2991" s="68"/>
      <c r="F2991" s="3236"/>
    </row>
    <row r="2992" spans="3:6" x14ac:dyDescent="0.2">
      <c r="C2992" s="68"/>
      <c r="D2992" s="68"/>
      <c r="E2992" s="68"/>
      <c r="F2992" s="3236"/>
    </row>
    <row r="2993" spans="3:6" x14ac:dyDescent="0.2">
      <c r="C2993" s="68"/>
      <c r="D2993" s="68"/>
      <c r="E2993" s="68"/>
      <c r="F2993" s="3236"/>
    </row>
    <row r="2994" spans="3:6" x14ac:dyDescent="0.2">
      <c r="C2994" s="68"/>
      <c r="D2994" s="68"/>
      <c r="E2994" s="68"/>
      <c r="F2994" s="3236"/>
    </row>
    <row r="2995" spans="3:6" x14ac:dyDescent="0.2">
      <c r="C2995" s="68"/>
      <c r="D2995" s="68"/>
      <c r="E2995" s="68"/>
      <c r="F2995" s="3236"/>
    </row>
    <row r="2996" spans="3:6" x14ac:dyDescent="0.2">
      <c r="C2996" s="68"/>
      <c r="D2996" s="68"/>
      <c r="E2996" s="68"/>
      <c r="F2996" s="3236"/>
    </row>
    <row r="2997" spans="3:6" x14ac:dyDescent="0.2">
      <c r="C2997" s="68"/>
      <c r="D2997" s="68"/>
      <c r="E2997" s="68"/>
      <c r="F2997" s="3236"/>
    </row>
    <row r="2998" spans="3:6" x14ac:dyDescent="0.2">
      <c r="C2998" s="68"/>
      <c r="D2998" s="68"/>
      <c r="E2998" s="68"/>
      <c r="F2998" s="3236"/>
    </row>
    <row r="2999" spans="3:6" x14ac:dyDescent="0.2">
      <c r="C2999" s="68"/>
      <c r="D2999" s="68"/>
      <c r="E2999" s="68"/>
      <c r="F2999" s="3236"/>
    </row>
    <row r="3000" spans="3:6" x14ac:dyDescent="0.2">
      <c r="C3000" s="68"/>
      <c r="D3000" s="68"/>
      <c r="E3000" s="68"/>
      <c r="F3000" s="3236"/>
    </row>
    <row r="3001" spans="3:6" x14ac:dyDescent="0.2">
      <c r="C3001" s="68"/>
      <c r="D3001" s="68"/>
      <c r="E3001" s="68"/>
      <c r="F3001" s="3236"/>
    </row>
    <row r="3002" spans="3:6" x14ac:dyDescent="0.2">
      <c r="C3002" s="68"/>
      <c r="D3002" s="68"/>
      <c r="E3002" s="68"/>
      <c r="F3002" s="3236"/>
    </row>
    <row r="3003" spans="3:6" x14ac:dyDescent="0.2">
      <c r="C3003" s="68"/>
      <c r="D3003" s="68"/>
      <c r="E3003" s="68"/>
      <c r="F3003" s="3236"/>
    </row>
    <row r="3004" spans="3:6" x14ac:dyDescent="0.2">
      <c r="C3004" s="68"/>
      <c r="D3004" s="68"/>
      <c r="E3004" s="68"/>
      <c r="F3004" s="3236"/>
    </row>
    <row r="3005" spans="3:6" x14ac:dyDescent="0.2">
      <c r="C3005" s="68"/>
      <c r="D3005" s="68"/>
      <c r="E3005" s="68"/>
      <c r="F3005" s="3236"/>
    </row>
    <row r="3006" spans="3:6" x14ac:dyDescent="0.2">
      <c r="C3006" s="68"/>
      <c r="D3006" s="68"/>
      <c r="E3006" s="68"/>
      <c r="F3006" s="3236"/>
    </row>
    <row r="3007" spans="3:6" x14ac:dyDescent="0.2">
      <c r="C3007" s="68"/>
      <c r="D3007" s="68"/>
      <c r="E3007" s="68"/>
      <c r="F3007" s="3236"/>
    </row>
    <row r="3008" spans="3:6" x14ac:dyDescent="0.2">
      <c r="C3008" s="68"/>
      <c r="D3008" s="68"/>
      <c r="E3008" s="68"/>
      <c r="F3008" s="3236"/>
    </row>
    <row r="3009" spans="3:6" x14ac:dyDescent="0.2">
      <c r="C3009" s="68"/>
      <c r="D3009" s="68"/>
      <c r="E3009" s="68"/>
      <c r="F3009" s="3236"/>
    </row>
    <row r="3010" spans="3:6" x14ac:dyDescent="0.2">
      <c r="C3010" s="68"/>
      <c r="D3010" s="68"/>
      <c r="E3010" s="68"/>
      <c r="F3010" s="3236"/>
    </row>
    <row r="3011" spans="3:6" x14ac:dyDescent="0.2">
      <c r="C3011" s="68"/>
      <c r="D3011" s="68"/>
      <c r="E3011" s="68"/>
      <c r="F3011" s="3236"/>
    </row>
    <row r="3012" spans="3:6" x14ac:dyDescent="0.2">
      <c r="C3012" s="68"/>
      <c r="D3012" s="68"/>
      <c r="E3012" s="68"/>
      <c r="F3012" s="3236"/>
    </row>
    <row r="3013" spans="3:6" x14ac:dyDescent="0.2">
      <c r="C3013" s="68"/>
      <c r="D3013" s="68"/>
      <c r="E3013" s="68"/>
      <c r="F3013" s="3236"/>
    </row>
    <row r="3014" spans="3:6" x14ac:dyDescent="0.2">
      <c r="C3014" s="68"/>
      <c r="D3014" s="68"/>
      <c r="E3014" s="68"/>
      <c r="F3014" s="3236"/>
    </row>
    <row r="3015" spans="3:6" x14ac:dyDescent="0.2">
      <c r="C3015" s="68"/>
      <c r="D3015" s="68"/>
      <c r="E3015" s="68"/>
      <c r="F3015" s="3236"/>
    </row>
    <row r="3016" spans="3:6" x14ac:dyDescent="0.2">
      <c r="C3016" s="68"/>
      <c r="D3016" s="68"/>
      <c r="E3016" s="68"/>
      <c r="F3016" s="3236"/>
    </row>
    <row r="3017" spans="3:6" x14ac:dyDescent="0.2">
      <c r="C3017" s="68"/>
      <c r="D3017" s="68"/>
      <c r="E3017" s="68"/>
      <c r="F3017" s="3236"/>
    </row>
    <row r="3018" spans="3:6" x14ac:dyDescent="0.2">
      <c r="C3018" s="68"/>
      <c r="D3018" s="68"/>
      <c r="E3018" s="68"/>
      <c r="F3018" s="3236"/>
    </row>
    <row r="3019" spans="3:6" x14ac:dyDescent="0.2">
      <c r="C3019" s="68"/>
      <c r="D3019" s="68"/>
      <c r="E3019" s="68"/>
      <c r="F3019" s="3236"/>
    </row>
    <row r="3020" spans="3:6" x14ac:dyDescent="0.2">
      <c r="C3020" s="68"/>
      <c r="D3020" s="68"/>
      <c r="E3020" s="68"/>
      <c r="F3020" s="3236"/>
    </row>
    <row r="3021" spans="3:6" x14ac:dyDescent="0.2">
      <c r="C3021" s="68"/>
      <c r="D3021" s="68"/>
      <c r="E3021" s="68"/>
      <c r="F3021" s="3236"/>
    </row>
    <row r="3022" spans="3:6" x14ac:dyDescent="0.2">
      <c r="C3022" s="68"/>
      <c r="D3022" s="68"/>
      <c r="E3022" s="68"/>
      <c r="F3022" s="3236"/>
    </row>
    <row r="3023" spans="3:6" x14ac:dyDescent="0.2">
      <c r="C3023" s="68"/>
      <c r="D3023" s="68"/>
      <c r="E3023" s="68"/>
      <c r="F3023" s="3236"/>
    </row>
    <row r="3024" spans="3:6" x14ac:dyDescent="0.2">
      <c r="C3024" s="68"/>
      <c r="D3024" s="68"/>
      <c r="E3024" s="68"/>
      <c r="F3024" s="3236"/>
    </row>
    <row r="3025" spans="3:6" x14ac:dyDescent="0.2">
      <c r="C3025" s="68"/>
      <c r="D3025" s="68"/>
      <c r="E3025" s="68"/>
      <c r="F3025" s="3236"/>
    </row>
    <row r="3026" spans="3:6" x14ac:dyDescent="0.2">
      <c r="C3026" s="68"/>
      <c r="D3026" s="68"/>
      <c r="E3026" s="68"/>
      <c r="F3026" s="3236"/>
    </row>
    <row r="3027" spans="3:6" x14ac:dyDescent="0.2">
      <c r="C3027" s="68"/>
      <c r="D3027" s="68"/>
      <c r="E3027" s="68"/>
      <c r="F3027" s="3236"/>
    </row>
    <row r="3028" spans="3:6" x14ac:dyDescent="0.2">
      <c r="C3028" s="68"/>
      <c r="D3028" s="68"/>
      <c r="E3028" s="68"/>
      <c r="F3028" s="3236"/>
    </row>
    <row r="3029" spans="3:6" x14ac:dyDescent="0.2">
      <c r="C3029" s="68"/>
      <c r="D3029" s="68"/>
      <c r="E3029" s="68"/>
      <c r="F3029" s="3236"/>
    </row>
    <row r="3030" spans="3:6" x14ac:dyDescent="0.2">
      <c r="C3030" s="68"/>
      <c r="D3030" s="68"/>
      <c r="E3030" s="68"/>
      <c r="F3030" s="3236"/>
    </row>
    <row r="3031" spans="3:6" x14ac:dyDescent="0.2">
      <c r="C3031" s="68"/>
      <c r="D3031" s="68"/>
      <c r="E3031" s="68"/>
      <c r="F3031" s="3236"/>
    </row>
    <row r="3032" spans="3:6" x14ac:dyDescent="0.2">
      <c r="C3032" s="68"/>
      <c r="D3032" s="68"/>
      <c r="E3032" s="68"/>
      <c r="F3032" s="3236"/>
    </row>
    <row r="3033" spans="3:6" x14ac:dyDescent="0.2">
      <c r="C3033" s="68"/>
      <c r="D3033" s="68"/>
      <c r="E3033" s="68"/>
      <c r="F3033" s="3236"/>
    </row>
    <row r="3034" spans="3:6" x14ac:dyDescent="0.2">
      <c r="C3034" s="68"/>
      <c r="D3034" s="68"/>
      <c r="E3034" s="68"/>
      <c r="F3034" s="3236"/>
    </row>
    <row r="3035" spans="3:6" x14ac:dyDescent="0.2">
      <c r="C3035" s="68"/>
      <c r="D3035" s="68"/>
      <c r="E3035" s="68"/>
      <c r="F3035" s="3236"/>
    </row>
    <row r="3036" spans="3:6" x14ac:dyDescent="0.2">
      <c r="C3036" s="68"/>
      <c r="D3036" s="68"/>
      <c r="E3036" s="68"/>
      <c r="F3036" s="3236"/>
    </row>
    <row r="3037" spans="3:6" x14ac:dyDescent="0.2">
      <c r="C3037" s="68"/>
      <c r="D3037" s="68"/>
      <c r="E3037" s="68"/>
      <c r="F3037" s="3236"/>
    </row>
    <row r="3038" spans="3:6" x14ac:dyDescent="0.2">
      <c r="C3038" s="68"/>
      <c r="D3038" s="68"/>
      <c r="E3038" s="68"/>
      <c r="F3038" s="3236"/>
    </row>
    <row r="3039" spans="3:6" x14ac:dyDescent="0.2">
      <c r="C3039" s="68"/>
      <c r="D3039" s="68"/>
      <c r="E3039" s="68"/>
      <c r="F3039" s="3236"/>
    </row>
    <row r="3040" spans="3:6" x14ac:dyDescent="0.2">
      <c r="C3040" s="68"/>
      <c r="D3040" s="68"/>
      <c r="E3040" s="68"/>
      <c r="F3040" s="3236"/>
    </row>
    <row r="3041" spans="3:6" x14ac:dyDescent="0.2">
      <c r="C3041" s="68"/>
      <c r="D3041" s="68"/>
      <c r="E3041" s="68"/>
      <c r="F3041" s="3236"/>
    </row>
    <row r="3042" spans="3:6" x14ac:dyDescent="0.2">
      <c r="C3042" s="68"/>
      <c r="D3042" s="68"/>
      <c r="E3042" s="68"/>
      <c r="F3042" s="3236"/>
    </row>
    <row r="3043" spans="3:6" x14ac:dyDescent="0.2">
      <c r="C3043" s="68"/>
      <c r="D3043" s="68"/>
      <c r="E3043" s="68"/>
      <c r="F3043" s="3236"/>
    </row>
    <row r="3044" spans="3:6" x14ac:dyDescent="0.2">
      <c r="C3044" s="68"/>
      <c r="D3044" s="68"/>
      <c r="E3044" s="68"/>
      <c r="F3044" s="3236"/>
    </row>
    <row r="3045" spans="3:6" x14ac:dyDescent="0.2">
      <c r="C3045" s="68"/>
      <c r="D3045" s="68"/>
      <c r="E3045" s="68"/>
      <c r="F3045" s="3236"/>
    </row>
    <row r="3046" spans="3:6" x14ac:dyDescent="0.2">
      <c r="C3046" s="68"/>
      <c r="D3046" s="68"/>
      <c r="E3046" s="68"/>
      <c r="F3046" s="3236"/>
    </row>
    <row r="3047" spans="3:6" x14ac:dyDescent="0.2">
      <c r="C3047" s="68"/>
      <c r="D3047" s="68"/>
      <c r="E3047" s="68"/>
      <c r="F3047" s="3236"/>
    </row>
    <row r="3048" spans="3:6" x14ac:dyDescent="0.2">
      <c r="C3048" s="68"/>
      <c r="D3048" s="68"/>
      <c r="E3048" s="68"/>
      <c r="F3048" s="3236"/>
    </row>
    <row r="3049" spans="3:6" x14ac:dyDescent="0.2">
      <c r="C3049" s="68"/>
      <c r="D3049" s="68"/>
      <c r="E3049" s="68"/>
      <c r="F3049" s="3236"/>
    </row>
    <row r="3050" spans="3:6" x14ac:dyDescent="0.2">
      <c r="C3050" s="68"/>
      <c r="D3050" s="68"/>
      <c r="E3050" s="68"/>
      <c r="F3050" s="3236"/>
    </row>
    <row r="3051" spans="3:6" x14ac:dyDescent="0.2">
      <c r="C3051" s="68"/>
      <c r="D3051" s="68"/>
      <c r="E3051" s="68"/>
      <c r="F3051" s="3236"/>
    </row>
    <row r="3052" spans="3:6" x14ac:dyDescent="0.2">
      <c r="C3052" s="68"/>
      <c r="D3052" s="68"/>
      <c r="E3052" s="68"/>
      <c r="F3052" s="3236"/>
    </row>
    <row r="3053" spans="3:6" x14ac:dyDescent="0.2">
      <c r="C3053" s="68"/>
      <c r="D3053" s="68"/>
      <c r="E3053" s="68"/>
      <c r="F3053" s="3236"/>
    </row>
    <row r="3054" spans="3:6" x14ac:dyDescent="0.2">
      <c r="C3054" s="68"/>
      <c r="D3054" s="68"/>
      <c r="E3054" s="68"/>
      <c r="F3054" s="3236"/>
    </row>
    <row r="3055" spans="3:6" x14ac:dyDescent="0.2">
      <c r="C3055" s="68"/>
      <c r="D3055" s="68"/>
      <c r="E3055" s="68"/>
      <c r="F3055" s="3236"/>
    </row>
    <row r="3056" spans="3:6" x14ac:dyDescent="0.2">
      <c r="C3056" s="68"/>
      <c r="D3056" s="68"/>
      <c r="E3056" s="68"/>
      <c r="F3056" s="3236"/>
    </row>
    <row r="3057" spans="3:6" x14ac:dyDescent="0.2">
      <c r="C3057" s="68"/>
      <c r="D3057" s="68"/>
      <c r="E3057" s="68"/>
      <c r="F3057" s="3236"/>
    </row>
    <row r="3058" spans="3:6" x14ac:dyDescent="0.2">
      <c r="C3058" s="68"/>
      <c r="D3058" s="68"/>
      <c r="E3058" s="68"/>
      <c r="F3058" s="3236"/>
    </row>
    <row r="3059" spans="3:6" x14ac:dyDescent="0.2">
      <c r="C3059" s="68"/>
      <c r="D3059" s="68"/>
      <c r="E3059" s="68"/>
      <c r="F3059" s="3236"/>
    </row>
    <row r="3060" spans="3:6" x14ac:dyDescent="0.2">
      <c r="C3060" s="68"/>
      <c r="D3060" s="68"/>
      <c r="E3060" s="68"/>
      <c r="F3060" s="3236"/>
    </row>
    <row r="3061" spans="3:6" x14ac:dyDescent="0.2">
      <c r="C3061" s="68"/>
      <c r="D3061" s="68"/>
      <c r="E3061" s="68"/>
      <c r="F3061" s="3236"/>
    </row>
    <row r="3062" spans="3:6" x14ac:dyDescent="0.2">
      <c r="C3062" s="68"/>
      <c r="D3062" s="68"/>
      <c r="E3062" s="68"/>
      <c r="F3062" s="3236"/>
    </row>
    <row r="3063" spans="3:6" x14ac:dyDescent="0.2">
      <c r="C3063" s="68"/>
      <c r="D3063" s="68"/>
      <c r="E3063" s="68"/>
      <c r="F3063" s="3236"/>
    </row>
    <row r="3064" spans="3:6" x14ac:dyDescent="0.2">
      <c r="C3064" s="68"/>
      <c r="D3064" s="68"/>
      <c r="E3064" s="68"/>
      <c r="F3064" s="3236"/>
    </row>
    <row r="3065" spans="3:6" x14ac:dyDescent="0.2">
      <c r="C3065" s="68"/>
      <c r="D3065" s="68"/>
      <c r="E3065" s="68"/>
      <c r="F3065" s="3236"/>
    </row>
    <row r="3066" spans="3:6" x14ac:dyDescent="0.2">
      <c r="C3066" s="68"/>
      <c r="D3066" s="68"/>
      <c r="E3066" s="68"/>
      <c r="F3066" s="3236"/>
    </row>
    <row r="3067" spans="3:6" x14ac:dyDescent="0.2">
      <c r="C3067" s="68"/>
      <c r="D3067" s="68"/>
      <c r="E3067" s="68"/>
      <c r="F3067" s="3236"/>
    </row>
    <row r="3068" spans="3:6" x14ac:dyDescent="0.2">
      <c r="C3068" s="68"/>
      <c r="D3068" s="68"/>
      <c r="E3068" s="68"/>
      <c r="F3068" s="3236"/>
    </row>
    <row r="3069" spans="3:6" x14ac:dyDescent="0.2">
      <c r="C3069" s="68"/>
      <c r="D3069" s="68"/>
      <c r="E3069" s="68"/>
      <c r="F3069" s="3236"/>
    </row>
    <row r="3070" spans="3:6" x14ac:dyDescent="0.2">
      <c r="C3070" s="68"/>
      <c r="D3070" s="68"/>
      <c r="E3070" s="68"/>
      <c r="F3070" s="3236"/>
    </row>
    <row r="3071" spans="3:6" x14ac:dyDescent="0.2">
      <c r="C3071" s="68"/>
      <c r="D3071" s="68"/>
      <c r="E3071" s="68"/>
      <c r="F3071" s="3236"/>
    </row>
    <row r="3072" spans="3:6" x14ac:dyDescent="0.2">
      <c r="C3072" s="68"/>
      <c r="D3072" s="68"/>
      <c r="E3072" s="68"/>
      <c r="F3072" s="3236"/>
    </row>
    <row r="3073" spans="3:6" x14ac:dyDescent="0.2">
      <c r="C3073" s="68"/>
      <c r="D3073" s="68"/>
      <c r="E3073" s="68"/>
      <c r="F3073" s="3236"/>
    </row>
    <row r="3074" spans="3:6" x14ac:dyDescent="0.2">
      <c r="C3074" s="68"/>
      <c r="D3074" s="68"/>
      <c r="E3074" s="68"/>
      <c r="F3074" s="3236"/>
    </row>
    <row r="3075" spans="3:6" x14ac:dyDescent="0.2">
      <c r="C3075" s="68"/>
      <c r="D3075" s="68"/>
      <c r="E3075" s="68"/>
      <c r="F3075" s="3236"/>
    </row>
    <row r="3076" spans="3:6" x14ac:dyDescent="0.2">
      <c r="C3076" s="68"/>
      <c r="D3076" s="68"/>
      <c r="E3076" s="68"/>
      <c r="F3076" s="3236"/>
    </row>
    <row r="3077" spans="3:6" x14ac:dyDescent="0.2">
      <c r="C3077" s="68"/>
      <c r="D3077" s="68"/>
      <c r="E3077" s="68"/>
      <c r="F3077" s="3236"/>
    </row>
    <row r="3078" spans="3:6" x14ac:dyDescent="0.2">
      <c r="C3078" s="68"/>
      <c r="D3078" s="68"/>
      <c r="E3078" s="68"/>
      <c r="F3078" s="3236"/>
    </row>
    <row r="3079" spans="3:6" x14ac:dyDescent="0.2">
      <c r="C3079" s="68"/>
      <c r="D3079" s="68"/>
      <c r="E3079" s="68"/>
      <c r="F3079" s="3236"/>
    </row>
    <row r="3080" spans="3:6" x14ac:dyDescent="0.2">
      <c r="C3080" s="68"/>
      <c r="D3080" s="68"/>
      <c r="E3080" s="68"/>
      <c r="F3080" s="3236"/>
    </row>
    <row r="3081" spans="3:6" x14ac:dyDescent="0.2">
      <c r="C3081" s="68"/>
      <c r="D3081" s="68"/>
      <c r="E3081" s="68"/>
      <c r="F3081" s="3236"/>
    </row>
    <row r="3082" spans="3:6" x14ac:dyDescent="0.2">
      <c r="C3082" s="68"/>
      <c r="D3082" s="68"/>
      <c r="E3082" s="68"/>
      <c r="F3082" s="3236"/>
    </row>
    <row r="3083" spans="3:6" x14ac:dyDescent="0.2">
      <c r="C3083" s="68"/>
      <c r="D3083" s="68"/>
      <c r="E3083" s="68"/>
      <c r="F3083" s="3236"/>
    </row>
    <row r="3084" spans="3:6" x14ac:dyDescent="0.2">
      <c r="C3084" s="68"/>
      <c r="D3084" s="68"/>
      <c r="E3084" s="68"/>
      <c r="F3084" s="3236"/>
    </row>
    <row r="3085" spans="3:6" x14ac:dyDescent="0.2">
      <c r="C3085" s="68"/>
      <c r="D3085" s="68"/>
      <c r="E3085" s="68"/>
      <c r="F3085" s="3236"/>
    </row>
    <row r="3086" spans="3:6" x14ac:dyDescent="0.2">
      <c r="C3086" s="68"/>
      <c r="D3086" s="68"/>
      <c r="E3086" s="68"/>
      <c r="F3086" s="3236"/>
    </row>
    <row r="3087" spans="3:6" x14ac:dyDescent="0.2">
      <c r="C3087" s="68"/>
      <c r="D3087" s="68"/>
      <c r="E3087" s="68"/>
      <c r="F3087" s="3236"/>
    </row>
    <row r="3088" spans="3:6" x14ac:dyDescent="0.2">
      <c r="C3088" s="68"/>
      <c r="D3088" s="68"/>
      <c r="E3088" s="68"/>
      <c r="F3088" s="3236"/>
    </row>
    <row r="3089" spans="3:6" x14ac:dyDescent="0.2">
      <c r="C3089" s="68"/>
      <c r="D3089" s="68"/>
      <c r="E3089" s="68"/>
      <c r="F3089" s="3236"/>
    </row>
    <row r="3090" spans="3:6" x14ac:dyDescent="0.2">
      <c r="C3090" s="68"/>
      <c r="D3090" s="68"/>
      <c r="E3090" s="68"/>
      <c r="F3090" s="3236"/>
    </row>
    <row r="3091" spans="3:6" x14ac:dyDescent="0.2">
      <c r="C3091" s="68"/>
      <c r="D3091" s="68"/>
      <c r="E3091" s="68"/>
      <c r="F3091" s="3236"/>
    </row>
    <row r="3092" spans="3:6" x14ac:dyDescent="0.2">
      <c r="C3092" s="68"/>
      <c r="D3092" s="68"/>
      <c r="E3092" s="68"/>
      <c r="F3092" s="3236"/>
    </row>
    <row r="3093" spans="3:6" x14ac:dyDescent="0.2">
      <c r="C3093" s="68"/>
      <c r="D3093" s="68"/>
      <c r="E3093" s="68"/>
      <c r="F3093" s="3236"/>
    </row>
    <row r="3094" spans="3:6" x14ac:dyDescent="0.2">
      <c r="C3094" s="68"/>
      <c r="D3094" s="68"/>
      <c r="E3094" s="68"/>
      <c r="F3094" s="3236"/>
    </row>
    <row r="3095" spans="3:6" x14ac:dyDescent="0.2">
      <c r="C3095" s="68"/>
      <c r="D3095" s="68"/>
      <c r="E3095" s="68"/>
      <c r="F3095" s="3236"/>
    </row>
    <row r="3096" spans="3:6" x14ac:dyDescent="0.2">
      <c r="C3096" s="68"/>
      <c r="D3096" s="68"/>
      <c r="E3096" s="68"/>
      <c r="F3096" s="3236"/>
    </row>
    <row r="3097" spans="3:6" x14ac:dyDescent="0.2">
      <c r="C3097" s="68"/>
      <c r="D3097" s="68"/>
      <c r="E3097" s="68"/>
      <c r="F3097" s="3236"/>
    </row>
    <row r="3098" spans="3:6" x14ac:dyDescent="0.2">
      <c r="C3098" s="68"/>
      <c r="D3098" s="68"/>
      <c r="E3098" s="68"/>
      <c r="F3098" s="3236"/>
    </row>
    <row r="3099" spans="3:6" x14ac:dyDescent="0.2">
      <c r="C3099" s="68"/>
      <c r="D3099" s="68"/>
      <c r="E3099" s="68"/>
      <c r="F3099" s="3236"/>
    </row>
    <row r="3100" spans="3:6" x14ac:dyDescent="0.2">
      <c r="C3100" s="68"/>
      <c r="D3100" s="68"/>
      <c r="E3100" s="68"/>
      <c r="F3100" s="3236"/>
    </row>
    <row r="3101" spans="3:6" x14ac:dyDescent="0.2">
      <c r="C3101" s="68"/>
      <c r="D3101" s="68"/>
      <c r="E3101" s="68"/>
      <c r="F3101" s="3236"/>
    </row>
    <row r="3102" spans="3:6" x14ac:dyDescent="0.2">
      <c r="C3102" s="68"/>
      <c r="D3102" s="68"/>
      <c r="E3102" s="68"/>
      <c r="F3102" s="3236"/>
    </row>
    <row r="3103" spans="3:6" x14ac:dyDescent="0.2">
      <c r="C3103" s="68"/>
      <c r="D3103" s="68"/>
      <c r="E3103" s="68"/>
      <c r="F3103" s="3236"/>
    </row>
    <row r="3104" spans="3:6" x14ac:dyDescent="0.2">
      <c r="C3104" s="68"/>
      <c r="D3104" s="68"/>
      <c r="E3104" s="68"/>
      <c r="F3104" s="3236"/>
    </row>
    <row r="3105" spans="3:6" x14ac:dyDescent="0.2">
      <c r="C3105" s="68"/>
      <c r="D3105" s="68"/>
      <c r="E3105" s="68"/>
      <c r="F3105" s="3236"/>
    </row>
    <row r="3106" spans="3:6" x14ac:dyDescent="0.2">
      <c r="C3106" s="68"/>
      <c r="D3106" s="68"/>
      <c r="E3106" s="68"/>
      <c r="F3106" s="3236"/>
    </row>
    <row r="3107" spans="3:6" x14ac:dyDescent="0.2">
      <c r="C3107" s="68"/>
      <c r="D3107" s="68"/>
      <c r="E3107" s="68"/>
      <c r="F3107" s="3236"/>
    </row>
    <row r="3108" spans="3:6" x14ac:dyDescent="0.2">
      <c r="C3108" s="68"/>
      <c r="D3108" s="68"/>
      <c r="E3108" s="68"/>
      <c r="F3108" s="3236"/>
    </row>
    <row r="3109" spans="3:6" x14ac:dyDescent="0.2">
      <c r="C3109" s="68"/>
      <c r="D3109" s="68"/>
      <c r="E3109" s="68"/>
      <c r="F3109" s="3236"/>
    </row>
    <row r="3110" spans="3:6" x14ac:dyDescent="0.2">
      <c r="C3110" s="68"/>
      <c r="D3110" s="68"/>
      <c r="E3110" s="68"/>
      <c r="F3110" s="3236"/>
    </row>
    <row r="3111" spans="3:6" x14ac:dyDescent="0.2">
      <c r="C3111" s="68"/>
      <c r="D3111" s="68"/>
      <c r="E3111" s="68"/>
      <c r="F3111" s="3236"/>
    </row>
    <row r="3112" spans="3:6" x14ac:dyDescent="0.2">
      <c r="C3112" s="68"/>
      <c r="D3112" s="68"/>
      <c r="E3112" s="68"/>
      <c r="F3112" s="3236"/>
    </row>
    <row r="3113" spans="3:6" x14ac:dyDescent="0.2">
      <c r="C3113" s="68"/>
      <c r="D3113" s="68"/>
      <c r="E3113" s="68"/>
      <c r="F3113" s="3236"/>
    </row>
    <row r="3114" spans="3:6" x14ac:dyDescent="0.2">
      <c r="C3114" s="68"/>
      <c r="D3114" s="68"/>
      <c r="E3114" s="68"/>
      <c r="F3114" s="3236"/>
    </row>
    <row r="3115" spans="3:6" x14ac:dyDescent="0.2">
      <c r="C3115" s="68"/>
      <c r="D3115" s="68"/>
      <c r="E3115" s="68"/>
      <c r="F3115" s="3236"/>
    </row>
    <row r="3116" spans="3:6" x14ac:dyDescent="0.2">
      <c r="C3116" s="68"/>
      <c r="D3116" s="68"/>
      <c r="E3116" s="68"/>
      <c r="F3116" s="3236"/>
    </row>
    <row r="3117" spans="3:6" x14ac:dyDescent="0.2">
      <c r="C3117" s="68"/>
      <c r="D3117" s="68"/>
      <c r="E3117" s="68"/>
      <c r="F3117" s="3236"/>
    </row>
    <row r="3118" spans="3:6" x14ac:dyDescent="0.2">
      <c r="C3118" s="68"/>
      <c r="D3118" s="68"/>
      <c r="E3118" s="68"/>
      <c r="F3118" s="3236"/>
    </row>
    <row r="3119" spans="3:6" x14ac:dyDescent="0.2">
      <c r="C3119" s="68"/>
      <c r="D3119" s="68"/>
      <c r="E3119" s="68"/>
      <c r="F3119" s="3236"/>
    </row>
    <row r="3120" spans="3:6" x14ac:dyDescent="0.2">
      <c r="C3120" s="68"/>
      <c r="D3120" s="68"/>
      <c r="E3120" s="68"/>
      <c r="F3120" s="3236"/>
    </row>
    <row r="3121" spans="3:6" x14ac:dyDescent="0.2">
      <c r="C3121" s="68"/>
      <c r="D3121" s="68"/>
      <c r="E3121" s="68"/>
      <c r="F3121" s="3236"/>
    </row>
    <row r="3122" spans="3:6" x14ac:dyDescent="0.2">
      <c r="C3122" s="68"/>
      <c r="D3122" s="68"/>
      <c r="E3122" s="68"/>
      <c r="F3122" s="3236"/>
    </row>
    <row r="3123" spans="3:6" x14ac:dyDescent="0.2">
      <c r="C3123" s="68"/>
      <c r="D3123" s="68"/>
      <c r="E3123" s="68"/>
      <c r="F3123" s="3236"/>
    </row>
    <row r="3124" spans="3:6" x14ac:dyDescent="0.2">
      <c r="C3124" s="68"/>
      <c r="D3124" s="68"/>
      <c r="E3124" s="68"/>
      <c r="F3124" s="3236"/>
    </row>
    <row r="3125" spans="3:6" x14ac:dyDescent="0.2">
      <c r="C3125" s="68"/>
      <c r="D3125" s="68"/>
      <c r="E3125" s="68"/>
      <c r="F3125" s="3236"/>
    </row>
    <row r="3126" spans="3:6" x14ac:dyDescent="0.2">
      <c r="C3126" s="68"/>
      <c r="D3126" s="68"/>
      <c r="E3126" s="68"/>
      <c r="F3126" s="3236"/>
    </row>
    <row r="3127" spans="3:6" x14ac:dyDescent="0.2">
      <c r="C3127" s="68"/>
      <c r="D3127" s="68"/>
      <c r="E3127" s="68"/>
      <c r="F3127" s="3236"/>
    </row>
    <row r="3128" spans="3:6" x14ac:dyDescent="0.2">
      <c r="C3128" s="68"/>
      <c r="D3128" s="68"/>
      <c r="E3128" s="68"/>
      <c r="F3128" s="3236"/>
    </row>
    <row r="3129" spans="3:6" x14ac:dyDescent="0.2">
      <c r="C3129" s="68"/>
      <c r="D3129" s="68"/>
      <c r="E3129" s="68"/>
      <c r="F3129" s="3236"/>
    </row>
    <row r="3130" spans="3:6" x14ac:dyDescent="0.2">
      <c r="C3130" s="68"/>
      <c r="D3130" s="68"/>
      <c r="E3130" s="68"/>
      <c r="F3130" s="3236"/>
    </row>
    <row r="3131" spans="3:6" x14ac:dyDescent="0.2">
      <c r="C3131" s="68"/>
      <c r="D3131" s="68"/>
      <c r="E3131" s="68"/>
      <c r="F3131" s="3236"/>
    </row>
    <row r="3132" spans="3:6" x14ac:dyDescent="0.2">
      <c r="C3132" s="68"/>
      <c r="D3132" s="68"/>
      <c r="E3132" s="68"/>
      <c r="F3132" s="3236"/>
    </row>
    <row r="3133" spans="3:6" x14ac:dyDescent="0.2">
      <c r="C3133" s="68"/>
      <c r="D3133" s="68"/>
      <c r="E3133" s="68"/>
      <c r="F3133" s="3236"/>
    </row>
    <row r="3134" spans="3:6" x14ac:dyDescent="0.2">
      <c r="C3134" s="68"/>
      <c r="D3134" s="68"/>
      <c r="E3134" s="68"/>
      <c r="F3134" s="3236"/>
    </row>
    <row r="3135" spans="3:6" x14ac:dyDescent="0.2">
      <c r="C3135" s="68"/>
      <c r="D3135" s="68"/>
      <c r="E3135" s="68"/>
      <c r="F3135" s="3236"/>
    </row>
    <row r="3136" spans="3:6" x14ac:dyDescent="0.2">
      <c r="C3136" s="68"/>
      <c r="D3136" s="68"/>
      <c r="E3136" s="68"/>
      <c r="F3136" s="3236"/>
    </row>
    <row r="3137" spans="3:6" x14ac:dyDescent="0.2">
      <c r="C3137" s="68"/>
      <c r="D3137" s="68"/>
      <c r="E3137" s="68"/>
      <c r="F3137" s="3236"/>
    </row>
    <row r="3138" spans="3:6" x14ac:dyDescent="0.2">
      <c r="C3138" s="68"/>
      <c r="D3138" s="68"/>
      <c r="E3138" s="68"/>
      <c r="F3138" s="3236"/>
    </row>
    <row r="3139" spans="3:6" x14ac:dyDescent="0.2">
      <c r="C3139" s="68"/>
      <c r="D3139" s="68"/>
      <c r="E3139" s="68"/>
      <c r="F3139" s="3236"/>
    </row>
    <row r="3140" spans="3:6" x14ac:dyDescent="0.2">
      <c r="C3140" s="68"/>
      <c r="D3140" s="68"/>
      <c r="E3140" s="68"/>
      <c r="F3140" s="3236"/>
    </row>
    <row r="3141" spans="3:6" x14ac:dyDescent="0.2">
      <c r="C3141" s="68"/>
      <c r="D3141" s="68"/>
      <c r="E3141" s="68"/>
      <c r="F3141" s="3236"/>
    </row>
    <row r="3142" spans="3:6" x14ac:dyDescent="0.2">
      <c r="C3142" s="68"/>
      <c r="D3142" s="68"/>
      <c r="E3142" s="68"/>
      <c r="F3142" s="3236"/>
    </row>
    <row r="3143" spans="3:6" x14ac:dyDescent="0.2">
      <c r="C3143" s="68"/>
      <c r="D3143" s="68"/>
      <c r="E3143" s="68"/>
      <c r="F3143" s="3236"/>
    </row>
    <row r="3144" spans="3:6" x14ac:dyDescent="0.2">
      <c r="C3144" s="68"/>
      <c r="D3144" s="68"/>
      <c r="E3144" s="68"/>
      <c r="F3144" s="3236"/>
    </row>
    <row r="3145" spans="3:6" x14ac:dyDescent="0.2">
      <c r="C3145" s="68"/>
      <c r="D3145" s="68"/>
      <c r="E3145" s="68"/>
      <c r="F3145" s="3236"/>
    </row>
    <row r="3146" spans="3:6" x14ac:dyDescent="0.2">
      <c r="C3146" s="68"/>
      <c r="D3146" s="68"/>
      <c r="E3146" s="68"/>
      <c r="F3146" s="3236"/>
    </row>
    <row r="3147" spans="3:6" x14ac:dyDescent="0.2">
      <c r="C3147" s="68"/>
      <c r="D3147" s="68"/>
      <c r="E3147" s="68"/>
      <c r="F3147" s="3236"/>
    </row>
    <row r="3148" spans="3:6" x14ac:dyDescent="0.2">
      <c r="C3148" s="68"/>
      <c r="D3148" s="68"/>
      <c r="E3148" s="68"/>
      <c r="F3148" s="3236"/>
    </row>
    <row r="3149" spans="3:6" x14ac:dyDescent="0.2">
      <c r="C3149" s="68"/>
      <c r="D3149" s="68"/>
      <c r="E3149" s="68"/>
      <c r="F3149" s="3236"/>
    </row>
    <row r="3150" spans="3:6" x14ac:dyDescent="0.2">
      <c r="C3150" s="68"/>
      <c r="D3150" s="68"/>
      <c r="E3150" s="68"/>
      <c r="F3150" s="3236"/>
    </row>
    <row r="3151" spans="3:6" x14ac:dyDescent="0.2">
      <c r="C3151" s="68"/>
      <c r="D3151" s="68"/>
      <c r="E3151" s="68"/>
      <c r="F3151" s="3236"/>
    </row>
    <row r="3152" spans="3:6" x14ac:dyDescent="0.2">
      <c r="C3152" s="68"/>
      <c r="D3152" s="68"/>
      <c r="E3152" s="68"/>
      <c r="F3152" s="3236"/>
    </row>
    <row r="3153" spans="3:6" x14ac:dyDescent="0.2">
      <c r="C3153" s="68"/>
      <c r="D3153" s="68"/>
      <c r="E3153" s="68"/>
      <c r="F3153" s="3236"/>
    </row>
    <row r="3154" spans="3:6" x14ac:dyDescent="0.2">
      <c r="C3154" s="68"/>
      <c r="D3154" s="68"/>
      <c r="E3154" s="68"/>
      <c r="F3154" s="3236"/>
    </row>
    <row r="3155" spans="3:6" x14ac:dyDescent="0.2">
      <c r="C3155" s="68"/>
      <c r="D3155" s="68"/>
      <c r="E3155" s="68"/>
      <c r="F3155" s="3236"/>
    </row>
    <row r="3156" spans="3:6" x14ac:dyDescent="0.2">
      <c r="C3156" s="68"/>
      <c r="D3156" s="68"/>
      <c r="E3156" s="68"/>
      <c r="F3156" s="3236"/>
    </row>
    <row r="3157" spans="3:6" x14ac:dyDescent="0.2">
      <c r="C3157" s="68"/>
      <c r="D3157" s="68"/>
      <c r="E3157" s="68"/>
      <c r="F3157" s="3236"/>
    </row>
    <row r="3158" spans="3:6" x14ac:dyDescent="0.2">
      <c r="C3158" s="68"/>
      <c r="D3158" s="68"/>
      <c r="E3158" s="68"/>
      <c r="F3158" s="3236"/>
    </row>
    <row r="3159" spans="3:6" x14ac:dyDescent="0.2">
      <c r="C3159" s="68"/>
      <c r="D3159" s="68"/>
      <c r="E3159" s="68"/>
      <c r="F3159" s="3236"/>
    </row>
    <row r="3160" spans="3:6" x14ac:dyDescent="0.2">
      <c r="C3160" s="68"/>
      <c r="D3160" s="68"/>
      <c r="E3160" s="68"/>
      <c r="F3160" s="3236"/>
    </row>
    <row r="3161" spans="3:6" x14ac:dyDescent="0.2">
      <c r="C3161" s="68"/>
      <c r="D3161" s="68"/>
      <c r="E3161" s="68"/>
      <c r="F3161" s="3236"/>
    </row>
    <row r="3162" spans="3:6" x14ac:dyDescent="0.2">
      <c r="C3162" s="68"/>
      <c r="D3162" s="68"/>
      <c r="E3162" s="68"/>
      <c r="F3162" s="3236"/>
    </row>
    <row r="3163" spans="3:6" x14ac:dyDescent="0.2">
      <c r="C3163" s="68"/>
      <c r="D3163" s="68"/>
      <c r="E3163" s="68"/>
      <c r="F3163" s="3236"/>
    </row>
    <row r="3164" spans="3:6" x14ac:dyDescent="0.2">
      <c r="C3164" s="68"/>
      <c r="D3164" s="68"/>
      <c r="E3164" s="68"/>
      <c r="F3164" s="3236"/>
    </row>
    <row r="3165" spans="3:6" x14ac:dyDescent="0.2">
      <c r="C3165" s="68"/>
      <c r="D3165" s="68"/>
      <c r="E3165" s="68"/>
      <c r="F3165" s="3236"/>
    </row>
    <row r="3166" spans="3:6" x14ac:dyDescent="0.2">
      <c r="C3166" s="68"/>
      <c r="D3166" s="68"/>
      <c r="E3166" s="68"/>
      <c r="F3166" s="3236"/>
    </row>
    <row r="3167" spans="3:6" x14ac:dyDescent="0.2">
      <c r="C3167" s="68"/>
      <c r="D3167" s="68"/>
      <c r="E3167" s="68"/>
      <c r="F3167" s="3236"/>
    </row>
    <row r="3168" spans="3:6" x14ac:dyDescent="0.2">
      <c r="C3168" s="68"/>
      <c r="D3168" s="68"/>
      <c r="E3168" s="68"/>
      <c r="F3168" s="3236"/>
    </row>
    <row r="3169" spans="3:6" x14ac:dyDescent="0.2">
      <c r="C3169" s="68"/>
      <c r="D3169" s="68"/>
      <c r="E3169" s="68"/>
      <c r="F3169" s="3236"/>
    </row>
    <row r="3170" spans="3:6" x14ac:dyDescent="0.2">
      <c r="C3170" s="68"/>
      <c r="D3170" s="68"/>
      <c r="E3170" s="68"/>
      <c r="F3170" s="3236"/>
    </row>
    <row r="3171" spans="3:6" x14ac:dyDescent="0.2">
      <c r="C3171" s="68"/>
      <c r="D3171" s="68"/>
      <c r="E3171" s="68"/>
      <c r="F3171" s="3236"/>
    </row>
    <row r="3172" spans="3:6" x14ac:dyDescent="0.2">
      <c r="C3172" s="68"/>
      <c r="D3172" s="68"/>
      <c r="E3172" s="68"/>
      <c r="F3172" s="3236"/>
    </row>
    <row r="3173" spans="3:6" x14ac:dyDescent="0.2">
      <c r="C3173" s="68"/>
      <c r="D3173" s="68"/>
      <c r="E3173" s="68"/>
      <c r="F3173" s="3236"/>
    </row>
    <row r="3174" spans="3:6" x14ac:dyDescent="0.2">
      <c r="C3174" s="68"/>
      <c r="D3174" s="68"/>
      <c r="E3174" s="68"/>
      <c r="F3174" s="3236"/>
    </row>
    <row r="3175" spans="3:6" x14ac:dyDescent="0.2">
      <c r="C3175" s="68"/>
      <c r="D3175" s="68"/>
      <c r="E3175" s="68"/>
      <c r="F3175" s="3236"/>
    </row>
    <row r="3176" spans="3:6" x14ac:dyDescent="0.2">
      <c r="C3176" s="68"/>
      <c r="D3176" s="68"/>
      <c r="E3176" s="68"/>
      <c r="F3176" s="3236"/>
    </row>
    <row r="3177" spans="3:6" x14ac:dyDescent="0.2">
      <c r="C3177" s="68"/>
      <c r="D3177" s="68"/>
      <c r="E3177" s="68"/>
      <c r="F3177" s="3236"/>
    </row>
    <row r="3178" spans="3:6" x14ac:dyDescent="0.2">
      <c r="C3178" s="68"/>
      <c r="D3178" s="68"/>
      <c r="E3178" s="68"/>
      <c r="F3178" s="3236"/>
    </row>
    <row r="3179" spans="3:6" x14ac:dyDescent="0.2">
      <c r="C3179" s="68"/>
      <c r="D3179" s="68"/>
      <c r="E3179" s="68"/>
      <c r="F3179" s="3236"/>
    </row>
    <row r="3180" spans="3:6" x14ac:dyDescent="0.2">
      <c r="C3180" s="68"/>
      <c r="D3180" s="68"/>
      <c r="E3180" s="68"/>
      <c r="F3180" s="3236"/>
    </row>
    <row r="3181" spans="3:6" x14ac:dyDescent="0.2">
      <c r="C3181" s="68"/>
      <c r="D3181" s="68"/>
      <c r="E3181" s="68"/>
      <c r="F3181" s="3236"/>
    </row>
    <row r="3182" spans="3:6" x14ac:dyDescent="0.2">
      <c r="C3182" s="68"/>
      <c r="D3182" s="68"/>
      <c r="E3182" s="68"/>
      <c r="F3182" s="3236"/>
    </row>
    <row r="3183" spans="3:6" x14ac:dyDescent="0.2">
      <c r="C3183" s="68"/>
      <c r="D3183" s="68"/>
      <c r="E3183" s="68"/>
      <c r="F3183" s="3236"/>
    </row>
    <row r="3184" spans="3:6" x14ac:dyDescent="0.2">
      <c r="C3184" s="68"/>
      <c r="D3184" s="68"/>
      <c r="E3184" s="68"/>
      <c r="F3184" s="3236"/>
    </row>
    <row r="3185" spans="3:6" x14ac:dyDescent="0.2">
      <c r="C3185" s="68"/>
      <c r="D3185" s="68"/>
      <c r="E3185" s="68"/>
      <c r="F3185" s="3236"/>
    </row>
    <row r="3186" spans="3:6" x14ac:dyDescent="0.2">
      <c r="C3186" s="68"/>
      <c r="D3186" s="68"/>
      <c r="E3186" s="68"/>
      <c r="F3186" s="3236"/>
    </row>
    <row r="3187" spans="3:6" x14ac:dyDescent="0.2">
      <c r="C3187" s="68"/>
      <c r="D3187" s="68"/>
      <c r="E3187" s="68"/>
      <c r="F3187" s="3236"/>
    </row>
    <row r="3188" spans="3:6" x14ac:dyDescent="0.2">
      <c r="C3188" s="68"/>
      <c r="D3188" s="68"/>
      <c r="E3188" s="68"/>
      <c r="F3188" s="3236"/>
    </row>
    <row r="3189" spans="3:6" x14ac:dyDescent="0.2">
      <c r="C3189" s="68"/>
      <c r="D3189" s="68"/>
      <c r="E3189" s="68"/>
      <c r="F3189" s="3236"/>
    </row>
    <row r="3190" spans="3:6" x14ac:dyDescent="0.2">
      <c r="C3190" s="68"/>
      <c r="D3190" s="68"/>
      <c r="E3190" s="68"/>
      <c r="F3190" s="3236"/>
    </row>
    <row r="3191" spans="3:6" x14ac:dyDescent="0.2">
      <c r="C3191" s="68"/>
      <c r="D3191" s="68"/>
      <c r="E3191" s="68"/>
      <c r="F3191" s="3236"/>
    </row>
    <row r="3192" spans="3:6" x14ac:dyDescent="0.2">
      <c r="C3192" s="68"/>
      <c r="D3192" s="68"/>
      <c r="E3192" s="68"/>
      <c r="F3192" s="3236"/>
    </row>
    <row r="3193" spans="3:6" x14ac:dyDescent="0.2">
      <c r="C3193" s="68"/>
      <c r="D3193" s="68"/>
      <c r="E3193" s="68"/>
      <c r="F3193" s="3236"/>
    </row>
    <row r="3194" spans="3:6" x14ac:dyDescent="0.2">
      <c r="C3194" s="68"/>
      <c r="D3194" s="68"/>
      <c r="E3194" s="68"/>
      <c r="F3194" s="3236"/>
    </row>
    <row r="3195" spans="3:6" x14ac:dyDescent="0.2">
      <c r="C3195" s="68"/>
      <c r="D3195" s="68"/>
      <c r="E3195" s="68"/>
      <c r="F3195" s="3236"/>
    </row>
    <row r="3196" spans="3:6" x14ac:dyDescent="0.2">
      <c r="C3196" s="68"/>
      <c r="D3196" s="68"/>
      <c r="E3196" s="68"/>
      <c r="F3196" s="3236"/>
    </row>
    <row r="3197" spans="3:6" x14ac:dyDescent="0.2">
      <c r="C3197" s="68"/>
      <c r="D3197" s="68"/>
      <c r="E3197" s="68"/>
      <c r="F3197" s="3236"/>
    </row>
    <row r="3198" spans="3:6" x14ac:dyDescent="0.2">
      <c r="C3198" s="68"/>
      <c r="D3198" s="68"/>
      <c r="E3198" s="68"/>
      <c r="F3198" s="3236"/>
    </row>
    <row r="3199" spans="3:6" x14ac:dyDescent="0.2">
      <c r="C3199" s="68"/>
      <c r="D3199" s="68"/>
      <c r="E3199" s="68"/>
      <c r="F3199" s="3236"/>
    </row>
    <row r="3200" spans="3:6" x14ac:dyDescent="0.2">
      <c r="C3200" s="68"/>
      <c r="D3200" s="68"/>
      <c r="E3200" s="68"/>
      <c r="F3200" s="3236"/>
    </row>
    <row r="3201" spans="3:6" x14ac:dyDescent="0.2">
      <c r="C3201" s="68"/>
      <c r="D3201" s="68"/>
      <c r="E3201" s="68"/>
      <c r="F3201" s="3236"/>
    </row>
    <row r="3202" spans="3:6" x14ac:dyDescent="0.2">
      <c r="C3202" s="68"/>
      <c r="D3202" s="68"/>
      <c r="E3202" s="68"/>
      <c r="F3202" s="3236"/>
    </row>
    <row r="3203" spans="3:6" x14ac:dyDescent="0.2">
      <c r="C3203" s="68"/>
      <c r="D3203" s="68"/>
      <c r="E3203" s="68"/>
      <c r="F3203" s="3236"/>
    </row>
    <row r="3204" spans="3:6" x14ac:dyDescent="0.2">
      <c r="C3204" s="68"/>
      <c r="D3204" s="68"/>
      <c r="E3204" s="68"/>
      <c r="F3204" s="3236"/>
    </row>
    <row r="3205" spans="3:6" x14ac:dyDescent="0.2">
      <c r="C3205" s="68"/>
      <c r="D3205" s="68"/>
      <c r="E3205" s="68"/>
      <c r="F3205" s="3236"/>
    </row>
    <row r="3206" spans="3:6" x14ac:dyDescent="0.2">
      <c r="C3206" s="68"/>
      <c r="D3206" s="68"/>
      <c r="E3206" s="68"/>
      <c r="F3206" s="3236"/>
    </row>
    <row r="3207" spans="3:6" x14ac:dyDescent="0.2">
      <c r="C3207" s="68"/>
      <c r="D3207" s="68"/>
      <c r="E3207" s="68"/>
      <c r="F3207" s="3236"/>
    </row>
    <row r="3208" spans="3:6" x14ac:dyDescent="0.2">
      <c r="C3208" s="68"/>
      <c r="D3208" s="68"/>
      <c r="E3208" s="68"/>
      <c r="F3208" s="3236"/>
    </row>
    <row r="3209" spans="3:6" x14ac:dyDescent="0.2">
      <c r="C3209" s="68"/>
      <c r="D3209" s="68"/>
      <c r="E3209" s="68"/>
      <c r="F3209" s="3236"/>
    </row>
    <row r="3210" spans="3:6" x14ac:dyDescent="0.2">
      <c r="C3210" s="68"/>
      <c r="D3210" s="68"/>
      <c r="E3210" s="68"/>
      <c r="F3210" s="3236"/>
    </row>
    <row r="3211" spans="3:6" x14ac:dyDescent="0.2">
      <c r="C3211" s="68"/>
      <c r="D3211" s="68"/>
      <c r="E3211" s="68"/>
      <c r="F3211" s="3236"/>
    </row>
    <row r="3212" spans="3:6" x14ac:dyDescent="0.2">
      <c r="C3212" s="68"/>
      <c r="D3212" s="68"/>
      <c r="E3212" s="68"/>
      <c r="F3212" s="3236"/>
    </row>
    <row r="3213" spans="3:6" x14ac:dyDescent="0.2">
      <c r="C3213" s="68"/>
      <c r="D3213" s="68"/>
      <c r="E3213" s="68"/>
      <c r="F3213" s="3236"/>
    </row>
    <row r="3214" spans="3:6" x14ac:dyDescent="0.2">
      <c r="C3214" s="68"/>
      <c r="D3214" s="68"/>
      <c r="E3214" s="68"/>
      <c r="F3214" s="3236"/>
    </row>
    <row r="3215" spans="3:6" x14ac:dyDescent="0.2">
      <c r="C3215" s="68"/>
      <c r="D3215" s="68"/>
      <c r="E3215" s="68"/>
      <c r="F3215" s="3236"/>
    </row>
    <row r="3216" spans="3:6" x14ac:dyDescent="0.2">
      <c r="C3216" s="68"/>
      <c r="D3216" s="68"/>
      <c r="E3216" s="68"/>
      <c r="F3216" s="3236"/>
    </row>
    <row r="3217" spans="3:6" x14ac:dyDescent="0.2">
      <c r="C3217" s="68"/>
      <c r="D3217" s="68"/>
      <c r="E3217" s="68"/>
      <c r="F3217" s="3236"/>
    </row>
    <row r="3218" spans="3:6" x14ac:dyDescent="0.2">
      <c r="C3218" s="68"/>
      <c r="D3218" s="68"/>
      <c r="E3218" s="68"/>
      <c r="F3218" s="3236"/>
    </row>
    <row r="3219" spans="3:6" x14ac:dyDescent="0.2">
      <c r="C3219" s="68"/>
      <c r="D3219" s="68"/>
      <c r="E3219" s="68"/>
      <c r="F3219" s="3236"/>
    </row>
    <row r="3220" spans="3:6" x14ac:dyDescent="0.2">
      <c r="C3220" s="68"/>
      <c r="D3220" s="68"/>
      <c r="E3220" s="68"/>
      <c r="F3220" s="3236"/>
    </row>
    <row r="3221" spans="3:6" x14ac:dyDescent="0.2">
      <c r="C3221" s="68"/>
      <c r="D3221" s="68"/>
      <c r="E3221" s="68"/>
      <c r="F3221" s="3236"/>
    </row>
    <row r="3222" spans="3:6" x14ac:dyDescent="0.2">
      <c r="C3222" s="68"/>
      <c r="D3222" s="68"/>
      <c r="E3222" s="68"/>
      <c r="F3222" s="3236"/>
    </row>
    <row r="3223" spans="3:6" x14ac:dyDescent="0.2">
      <c r="C3223" s="68"/>
      <c r="D3223" s="68"/>
      <c r="E3223" s="68"/>
      <c r="F3223" s="3236"/>
    </row>
    <row r="3224" spans="3:6" x14ac:dyDescent="0.2">
      <c r="C3224" s="68"/>
      <c r="D3224" s="68"/>
      <c r="E3224" s="68"/>
      <c r="F3224" s="3236"/>
    </row>
    <row r="3225" spans="3:6" x14ac:dyDescent="0.2">
      <c r="C3225" s="68"/>
      <c r="D3225" s="68"/>
      <c r="E3225" s="68"/>
      <c r="F3225" s="3236"/>
    </row>
    <row r="3226" spans="3:6" x14ac:dyDescent="0.2">
      <c r="C3226" s="68"/>
      <c r="D3226" s="68"/>
      <c r="E3226" s="68"/>
      <c r="F3226" s="3236"/>
    </row>
    <row r="3227" spans="3:6" x14ac:dyDescent="0.2">
      <c r="C3227" s="68"/>
      <c r="D3227" s="68"/>
      <c r="E3227" s="68"/>
      <c r="F3227" s="3236"/>
    </row>
    <row r="3228" spans="3:6" x14ac:dyDescent="0.2">
      <c r="C3228" s="68"/>
      <c r="D3228" s="68"/>
      <c r="E3228" s="68"/>
      <c r="F3228" s="3236"/>
    </row>
    <row r="3229" spans="3:6" x14ac:dyDescent="0.2">
      <c r="C3229" s="68"/>
      <c r="D3229" s="68"/>
      <c r="E3229" s="68"/>
      <c r="F3229" s="3236"/>
    </row>
    <row r="3230" spans="3:6" x14ac:dyDescent="0.2">
      <c r="C3230" s="68"/>
      <c r="D3230" s="68"/>
      <c r="E3230" s="68"/>
      <c r="F3230" s="3236"/>
    </row>
    <row r="3231" spans="3:6" x14ac:dyDescent="0.2">
      <c r="C3231" s="68"/>
      <c r="D3231" s="68"/>
      <c r="E3231" s="68"/>
      <c r="F3231" s="3236"/>
    </row>
    <row r="3232" spans="3:6" x14ac:dyDescent="0.2">
      <c r="C3232" s="68"/>
      <c r="D3232" s="68"/>
      <c r="E3232" s="68"/>
      <c r="F3232" s="3236"/>
    </row>
    <row r="3233" spans="3:6" x14ac:dyDescent="0.2">
      <c r="C3233" s="68"/>
      <c r="D3233" s="68"/>
      <c r="E3233" s="68"/>
      <c r="F3233" s="3236"/>
    </row>
    <row r="3234" spans="3:6" x14ac:dyDescent="0.2">
      <c r="C3234" s="68"/>
      <c r="D3234" s="68"/>
      <c r="E3234" s="68"/>
      <c r="F3234" s="3236"/>
    </row>
    <row r="3235" spans="3:6" x14ac:dyDescent="0.2">
      <c r="C3235" s="68"/>
      <c r="D3235" s="68"/>
      <c r="E3235" s="68"/>
      <c r="F3235" s="3236"/>
    </row>
    <row r="3236" spans="3:6" x14ac:dyDescent="0.2">
      <c r="C3236" s="68"/>
      <c r="D3236" s="68"/>
      <c r="E3236" s="68"/>
      <c r="F3236" s="3236"/>
    </row>
    <row r="3237" spans="3:6" x14ac:dyDescent="0.2">
      <c r="C3237" s="68"/>
      <c r="D3237" s="68"/>
      <c r="E3237" s="68"/>
      <c r="F3237" s="3236"/>
    </row>
    <row r="3238" spans="3:6" x14ac:dyDescent="0.2">
      <c r="C3238" s="68"/>
      <c r="D3238" s="68"/>
      <c r="E3238" s="68"/>
      <c r="F3238" s="3236"/>
    </row>
    <row r="3239" spans="3:6" x14ac:dyDescent="0.2">
      <c r="C3239" s="68"/>
      <c r="D3239" s="68"/>
      <c r="E3239" s="68"/>
      <c r="F3239" s="3236"/>
    </row>
    <row r="3240" spans="3:6" x14ac:dyDescent="0.2">
      <c r="C3240" s="68"/>
      <c r="D3240" s="68"/>
      <c r="E3240" s="68"/>
      <c r="F3240" s="3236"/>
    </row>
    <row r="3241" spans="3:6" x14ac:dyDescent="0.2">
      <c r="C3241" s="68"/>
      <c r="D3241" s="68"/>
      <c r="E3241" s="68"/>
      <c r="F3241" s="3236"/>
    </row>
    <row r="3242" spans="3:6" x14ac:dyDescent="0.2">
      <c r="C3242" s="68"/>
      <c r="D3242" s="68"/>
      <c r="E3242" s="68"/>
      <c r="F3242" s="3236"/>
    </row>
    <row r="3243" spans="3:6" x14ac:dyDescent="0.2">
      <c r="C3243" s="68"/>
      <c r="D3243" s="68"/>
      <c r="E3243" s="68"/>
      <c r="F3243" s="3236"/>
    </row>
    <row r="3244" spans="3:6" x14ac:dyDescent="0.2">
      <c r="C3244" s="68"/>
      <c r="D3244" s="68"/>
      <c r="E3244" s="68"/>
      <c r="F3244" s="3236"/>
    </row>
    <row r="3245" spans="3:6" x14ac:dyDescent="0.2">
      <c r="C3245" s="68"/>
      <c r="D3245" s="68"/>
      <c r="E3245" s="68"/>
      <c r="F3245" s="3236"/>
    </row>
    <row r="3246" spans="3:6" x14ac:dyDescent="0.2">
      <c r="C3246" s="68"/>
      <c r="D3246" s="68"/>
      <c r="E3246" s="68"/>
      <c r="F3246" s="3236"/>
    </row>
    <row r="3247" spans="3:6" x14ac:dyDescent="0.2">
      <c r="C3247" s="68"/>
      <c r="D3247" s="68"/>
      <c r="E3247" s="68"/>
      <c r="F3247" s="3236"/>
    </row>
    <row r="3248" spans="3:6" x14ac:dyDescent="0.2">
      <c r="C3248" s="68"/>
      <c r="D3248" s="68"/>
      <c r="E3248" s="68"/>
      <c r="F3248" s="3236"/>
    </row>
    <row r="3249" spans="3:6" x14ac:dyDescent="0.2">
      <c r="C3249" s="68"/>
      <c r="D3249" s="68"/>
      <c r="E3249" s="68"/>
      <c r="F3249" s="3236"/>
    </row>
    <row r="3250" spans="3:6" x14ac:dyDescent="0.2">
      <c r="C3250" s="68"/>
      <c r="D3250" s="68"/>
      <c r="E3250" s="68"/>
      <c r="F3250" s="3236"/>
    </row>
    <row r="3251" spans="3:6" x14ac:dyDescent="0.2">
      <c r="C3251" s="68"/>
      <c r="D3251" s="68"/>
      <c r="E3251" s="68"/>
      <c r="F3251" s="3236"/>
    </row>
    <row r="3252" spans="3:6" x14ac:dyDescent="0.2">
      <c r="C3252" s="68"/>
      <c r="D3252" s="68"/>
      <c r="E3252" s="68"/>
      <c r="F3252" s="3236"/>
    </row>
    <row r="3253" spans="3:6" x14ac:dyDescent="0.2">
      <c r="C3253" s="68"/>
      <c r="D3253" s="68"/>
      <c r="E3253" s="68"/>
      <c r="F3253" s="3236"/>
    </row>
    <row r="3254" spans="3:6" x14ac:dyDescent="0.2">
      <c r="C3254" s="68"/>
      <c r="D3254" s="68"/>
      <c r="E3254" s="68"/>
      <c r="F3254" s="3236"/>
    </row>
    <row r="3255" spans="3:6" x14ac:dyDescent="0.2">
      <c r="C3255" s="68"/>
      <c r="D3255" s="68"/>
      <c r="E3255" s="68"/>
      <c r="F3255" s="3236"/>
    </row>
    <row r="3256" spans="3:6" x14ac:dyDescent="0.2">
      <c r="C3256" s="68"/>
      <c r="D3256" s="68"/>
      <c r="E3256" s="68"/>
      <c r="F3256" s="3236"/>
    </row>
    <row r="3257" spans="3:6" x14ac:dyDescent="0.2">
      <c r="C3257" s="68"/>
      <c r="D3257" s="68"/>
      <c r="E3257" s="68"/>
      <c r="F3257" s="3236"/>
    </row>
    <row r="3258" spans="3:6" x14ac:dyDescent="0.2">
      <c r="C3258" s="68"/>
      <c r="D3258" s="68"/>
      <c r="E3258" s="68"/>
      <c r="F3258" s="3236"/>
    </row>
    <row r="3259" spans="3:6" x14ac:dyDescent="0.2">
      <c r="C3259" s="68"/>
      <c r="D3259" s="68"/>
      <c r="E3259" s="68"/>
      <c r="F3259" s="3236"/>
    </row>
    <row r="3260" spans="3:6" x14ac:dyDescent="0.2">
      <c r="C3260" s="68"/>
      <c r="D3260" s="68"/>
      <c r="E3260" s="68"/>
      <c r="F3260" s="3236"/>
    </row>
    <row r="3261" spans="3:6" x14ac:dyDescent="0.2">
      <c r="C3261" s="68"/>
      <c r="D3261" s="68"/>
      <c r="E3261" s="68"/>
      <c r="F3261" s="3236"/>
    </row>
    <row r="3262" spans="3:6" x14ac:dyDescent="0.2">
      <c r="C3262" s="68"/>
      <c r="D3262" s="68"/>
      <c r="E3262" s="68"/>
      <c r="F3262" s="3236"/>
    </row>
    <row r="3263" spans="3:6" x14ac:dyDescent="0.2">
      <c r="C3263" s="68"/>
      <c r="D3263" s="68"/>
      <c r="E3263" s="68"/>
      <c r="F3263" s="3236"/>
    </row>
    <row r="3264" spans="3:6" x14ac:dyDescent="0.2">
      <c r="C3264" s="68"/>
      <c r="D3264" s="68"/>
      <c r="E3264" s="68"/>
      <c r="F3264" s="3236"/>
    </row>
    <row r="3265" spans="3:6" x14ac:dyDescent="0.2">
      <c r="C3265" s="68"/>
      <c r="D3265" s="68"/>
      <c r="E3265" s="68"/>
      <c r="F3265" s="3236"/>
    </row>
    <row r="3266" spans="3:6" x14ac:dyDescent="0.2">
      <c r="C3266" s="68"/>
      <c r="D3266" s="68"/>
      <c r="E3266" s="68"/>
      <c r="F3266" s="3236"/>
    </row>
    <row r="3267" spans="3:6" x14ac:dyDescent="0.2">
      <c r="C3267" s="68"/>
      <c r="D3267" s="68"/>
      <c r="E3267" s="68"/>
      <c r="F3267" s="3236"/>
    </row>
    <row r="3268" spans="3:6" x14ac:dyDescent="0.2">
      <c r="C3268" s="68"/>
      <c r="D3268" s="68"/>
      <c r="E3268" s="68"/>
      <c r="F3268" s="3236"/>
    </row>
    <row r="3269" spans="3:6" x14ac:dyDescent="0.2">
      <c r="C3269" s="68"/>
      <c r="D3269" s="68"/>
      <c r="E3269" s="68"/>
      <c r="F3269" s="3236"/>
    </row>
    <row r="3270" spans="3:6" x14ac:dyDescent="0.2">
      <c r="C3270" s="68"/>
      <c r="D3270" s="68"/>
      <c r="E3270" s="68"/>
      <c r="F3270" s="3236"/>
    </row>
    <row r="3271" spans="3:6" x14ac:dyDescent="0.2">
      <c r="C3271" s="68"/>
      <c r="D3271" s="68"/>
      <c r="E3271" s="68"/>
      <c r="F3271" s="3236"/>
    </row>
    <row r="3272" spans="3:6" x14ac:dyDescent="0.2">
      <c r="C3272" s="68"/>
      <c r="D3272" s="68"/>
      <c r="E3272" s="68"/>
      <c r="F3272" s="3236"/>
    </row>
    <row r="3273" spans="3:6" x14ac:dyDescent="0.2">
      <c r="C3273" s="68"/>
      <c r="D3273" s="68"/>
      <c r="E3273" s="68"/>
      <c r="F3273" s="3236"/>
    </row>
    <row r="3274" spans="3:6" x14ac:dyDescent="0.2">
      <c r="C3274" s="68"/>
      <c r="D3274" s="68"/>
      <c r="E3274" s="68"/>
      <c r="F3274" s="3236"/>
    </row>
    <row r="3275" spans="3:6" x14ac:dyDescent="0.2">
      <c r="C3275" s="68"/>
      <c r="D3275" s="68"/>
      <c r="E3275" s="68"/>
      <c r="F3275" s="3236"/>
    </row>
    <row r="3276" spans="3:6" x14ac:dyDescent="0.2">
      <c r="C3276" s="68"/>
      <c r="D3276" s="68"/>
      <c r="E3276" s="68"/>
      <c r="F3276" s="3236"/>
    </row>
    <row r="3277" spans="3:6" x14ac:dyDescent="0.2">
      <c r="C3277" s="68"/>
      <c r="D3277" s="68"/>
      <c r="E3277" s="68"/>
      <c r="F3277" s="3236"/>
    </row>
    <row r="3278" spans="3:6" x14ac:dyDescent="0.2">
      <c r="C3278" s="68"/>
      <c r="D3278" s="68"/>
      <c r="E3278" s="68"/>
      <c r="F3278" s="3236"/>
    </row>
    <row r="3279" spans="3:6" x14ac:dyDescent="0.2">
      <c r="C3279" s="68"/>
      <c r="D3279" s="68"/>
      <c r="E3279" s="68"/>
      <c r="F3279" s="3236"/>
    </row>
    <row r="3280" spans="3:6" x14ac:dyDescent="0.2">
      <c r="C3280" s="68"/>
      <c r="D3280" s="68"/>
      <c r="E3280" s="68"/>
      <c r="F3280" s="3236"/>
    </row>
    <row r="3281" spans="3:6" x14ac:dyDescent="0.2">
      <c r="C3281" s="68"/>
      <c r="D3281" s="68"/>
      <c r="E3281" s="68"/>
      <c r="F3281" s="3236"/>
    </row>
    <row r="3282" spans="3:6" x14ac:dyDescent="0.2">
      <c r="C3282" s="68"/>
      <c r="D3282" s="68"/>
      <c r="E3282" s="68"/>
      <c r="F3282" s="3236"/>
    </row>
    <row r="3283" spans="3:6" x14ac:dyDescent="0.2">
      <c r="C3283" s="68"/>
      <c r="D3283" s="68"/>
      <c r="E3283" s="68"/>
      <c r="F3283" s="3236"/>
    </row>
    <row r="3284" spans="3:6" x14ac:dyDescent="0.2">
      <c r="C3284" s="68"/>
      <c r="D3284" s="68"/>
      <c r="E3284" s="68"/>
      <c r="F3284" s="3236"/>
    </row>
    <row r="3285" spans="3:6" x14ac:dyDescent="0.2">
      <c r="C3285" s="68"/>
      <c r="D3285" s="68"/>
      <c r="E3285" s="68"/>
      <c r="F3285" s="3236"/>
    </row>
    <row r="3286" spans="3:6" x14ac:dyDescent="0.2">
      <c r="C3286" s="68"/>
      <c r="D3286" s="68"/>
      <c r="E3286" s="68"/>
      <c r="F3286" s="3236"/>
    </row>
    <row r="3287" spans="3:6" x14ac:dyDescent="0.2">
      <c r="C3287" s="68"/>
      <c r="D3287" s="68"/>
      <c r="E3287" s="68"/>
      <c r="F3287" s="3236"/>
    </row>
    <row r="3288" spans="3:6" x14ac:dyDescent="0.2">
      <c r="C3288" s="68"/>
      <c r="D3288" s="68"/>
      <c r="E3288" s="68"/>
      <c r="F3288" s="3236"/>
    </row>
    <row r="3289" spans="3:6" x14ac:dyDescent="0.2">
      <c r="C3289" s="68"/>
      <c r="D3289" s="68"/>
      <c r="E3289" s="68"/>
      <c r="F3289" s="3236"/>
    </row>
    <row r="3290" spans="3:6" x14ac:dyDescent="0.2">
      <c r="C3290" s="68"/>
      <c r="D3290" s="68"/>
      <c r="E3290" s="68"/>
      <c r="F3290" s="3236"/>
    </row>
    <row r="3291" spans="3:6" x14ac:dyDescent="0.2">
      <c r="C3291" s="68"/>
      <c r="D3291" s="68"/>
      <c r="E3291" s="68"/>
      <c r="F3291" s="3236"/>
    </row>
    <row r="3292" spans="3:6" x14ac:dyDescent="0.2">
      <c r="C3292" s="68"/>
      <c r="D3292" s="68"/>
      <c r="E3292" s="68"/>
      <c r="F3292" s="3236"/>
    </row>
    <row r="3293" spans="3:6" x14ac:dyDescent="0.2">
      <c r="C3293" s="68"/>
      <c r="D3293" s="68"/>
      <c r="E3293" s="68"/>
      <c r="F3293" s="3236"/>
    </row>
    <row r="3294" spans="3:6" x14ac:dyDescent="0.2">
      <c r="C3294" s="68"/>
      <c r="D3294" s="68"/>
      <c r="E3294" s="68"/>
      <c r="F3294" s="3236"/>
    </row>
    <row r="3295" spans="3:6" x14ac:dyDescent="0.2">
      <c r="C3295" s="68"/>
      <c r="D3295" s="68"/>
      <c r="E3295" s="68"/>
      <c r="F3295" s="3236"/>
    </row>
    <row r="3296" spans="3:6" x14ac:dyDescent="0.2">
      <c r="C3296" s="68"/>
      <c r="D3296" s="68"/>
      <c r="E3296" s="68"/>
      <c r="F3296" s="3236"/>
    </row>
    <row r="3297" spans="3:6" x14ac:dyDescent="0.2">
      <c r="C3297" s="68"/>
      <c r="D3297" s="68"/>
      <c r="E3297" s="68"/>
      <c r="F3297" s="3236"/>
    </row>
    <row r="3298" spans="3:6" x14ac:dyDescent="0.2">
      <c r="C3298" s="68"/>
      <c r="D3298" s="68"/>
      <c r="E3298" s="68"/>
      <c r="F3298" s="3236"/>
    </row>
    <row r="3299" spans="3:6" x14ac:dyDescent="0.2">
      <c r="C3299" s="68"/>
      <c r="D3299" s="68"/>
      <c r="E3299" s="68"/>
      <c r="F3299" s="3236"/>
    </row>
    <row r="3300" spans="3:6" x14ac:dyDescent="0.2">
      <c r="C3300" s="68"/>
      <c r="D3300" s="68"/>
      <c r="E3300" s="68"/>
      <c r="F3300" s="3236"/>
    </row>
    <row r="3301" spans="3:6" x14ac:dyDescent="0.2">
      <c r="C3301" s="68"/>
      <c r="D3301" s="68"/>
      <c r="E3301" s="68"/>
      <c r="F3301" s="3236"/>
    </row>
    <row r="3302" spans="3:6" x14ac:dyDescent="0.2">
      <c r="C3302" s="68"/>
      <c r="D3302" s="68"/>
      <c r="E3302" s="68"/>
      <c r="F3302" s="3236"/>
    </row>
    <row r="3303" spans="3:6" x14ac:dyDescent="0.2">
      <c r="C3303" s="68"/>
      <c r="D3303" s="68"/>
      <c r="E3303" s="68"/>
      <c r="F3303" s="3236"/>
    </row>
    <row r="3304" spans="3:6" x14ac:dyDescent="0.2">
      <c r="C3304" s="68"/>
      <c r="D3304" s="68"/>
      <c r="E3304" s="68"/>
      <c r="F3304" s="3236"/>
    </row>
    <row r="3305" spans="3:6" x14ac:dyDescent="0.2">
      <c r="C3305" s="68"/>
      <c r="D3305" s="68"/>
      <c r="E3305" s="68"/>
      <c r="F3305" s="3236"/>
    </row>
    <row r="3306" spans="3:6" x14ac:dyDescent="0.2">
      <c r="C3306" s="68"/>
      <c r="D3306" s="68"/>
      <c r="E3306" s="68"/>
      <c r="F3306" s="3236"/>
    </row>
    <row r="3307" spans="3:6" x14ac:dyDescent="0.2">
      <c r="C3307" s="68"/>
      <c r="D3307" s="68"/>
      <c r="E3307" s="68"/>
      <c r="F3307" s="3236"/>
    </row>
    <row r="3308" spans="3:6" x14ac:dyDescent="0.2">
      <c r="C3308" s="68"/>
      <c r="D3308" s="68"/>
      <c r="E3308" s="68"/>
      <c r="F3308" s="3236"/>
    </row>
    <row r="3309" spans="3:6" x14ac:dyDescent="0.2">
      <c r="C3309" s="68"/>
      <c r="D3309" s="68"/>
      <c r="E3309" s="68"/>
      <c r="F3309" s="3236"/>
    </row>
    <row r="3310" spans="3:6" x14ac:dyDescent="0.2">
      <c r="C3310" s="68"/>
      <c r="D3310" s="68"/>
      <c r="E3310" s="68"/>
      <c r="F3310" s="3236"/>
    </row>
    <row r="3311" spans="3:6" x14ac:dyDescent="0.2">
      <c r="C3311" s="68"/>
      <c r="D3311" s="68"/>
      <c r="E3311" s="68"/>
      <c r="F3311" s="3236"/>
    </row>
    <row r="3312" spans="3:6" x14ac:dyDescent="0.2">
      <c r="C3312" s="68"/>
      <c r="D3312" s="68"/>
      <c r="E3312" s="68"/>
      <c r="F3312" s="3236"/>
    </row>
    <row r="3313" spans="3:6" x14ac:dyDescent="0.2">
      <c r="C3313" s="68"/>
      <c r="D3313" s="68"/>
      <c r="E3313" s="68"/>
      <c r="F3313" s="3236"/>
    </row>
    <row r="3314" spans="3:6" x14ac:dyDescent="0.2">
      <c r="C3314" s="68"/>
      <c r="D3314" s="68"/>
      <c r="E3314" s="68"/>
      <c r="F3314" s="3236"/>
    </row>
    <row r="3315" spans="3:6" x14ac:dyDescent="0.2">
      <c r="C3315" s="68"/>
      <c r="D3315" s="68"/>
      <c r="E3315" s="68"/>
      <c r="F3315" s="3236"/>
    </row>
    <row r="3316" spans="3:6" x14ac:dyDescent="0.2">
      <c r="C3316" s="68"/>
      <c r="D3316" s="68"/>
      <c r="E3316" s="68"/>
      <c r="F3316" s="3236"/>
    </row>
    <row r="3317" spans="3:6" x14ac:dyDescent="0.2">
      <c r="C3317" s="68"/>
      <c r="D3317" s="68"/>
      <c r="E3317" s="68"/>
      <c r="F3317" s="3236"/>
    </row>
    <row r="3318" spans="3:6" x14ac:dyDescent="0.2">
      <c r="C3318" s="68"/>
      <c r="D3318" s="68"/>
      <c r="E3318" s="68"/>
      <c r="F3318" s="3236"/>
    </row>
    <row r="3319" spans="3:6" x14ac:dyDescent="0.2">
      <c r="C3319" s="68"/>
      <c r="D3319" s="68"/>
      <c r="E3319" s="68"/>
      <c r="F3319" s="3236"/>
    </row>
    <row r="3320" spans="3:6" x14ac:dyDescent="0.2">
      <c r="C3320" s="68"/>
      <c r="D3320" s="68"/>
      <c r="E3320" s="68"/>
      <c r="F3320" s="3236"/>
    </row>
    <row r="3321" spans="3:6" x14ac:dyDescent="0.2">
      <c r="C3321" s="68"/>
      <c r="D3321" s="68"/>
      <c r="E3321" s="68"/>
      <c r="F3321" s="3236"/>
    </row>
    <row r="3322" spans="3:6" x14ac:dyDescent="0.2">
      <c r="C3322" s="68"/>
      <c r="D3322" s="68"/>
      <c r="E3322" s="68"/>
      <c r="F3322" s="3236"/>
    </row>
    <row r="3323" spans="3:6" x14ac:dyDescent="0.2">
      <c r="C3323" s="68"/>
      <c r="D3323" s="68"/>
      <c r="E3323" s="68"/>
      <c r="F3323" s="3236"/>
    </row>
    <row r="3324" spans="3:6" x14ac:dyDescent="0.2">
      <c r="C3324" s="68"/>
      <c r="D3324" s="68"/>
      <c r="E3324" s="68"/>
      <c r="F3324" s="3236"/>
    </row>
    <row r="3325" spans="3:6" x14ac:dyDescent="0.2">
      <c r="C3325" s="68"/>
      <c r="D3325" s="68"/>
      <c r="E3325" s="68"/>
      <c r="F3325" s="3236"/>
    </row>
    <row r="3326" spans="3:6" x14ac:dyDescent="0.2">
      <c r="C3326" s="68"/>
      <c r="D3326" s="68"/>
      <c r="E3326" s="68"/>
      <c r="F3326" s="3236"/>
    </row>
    <row r="3327" spans="3:6" x14ac:dyDescent="0.2">
      <c r="C3327" s="68"/>
      <c r="D3327" s="68"/>
      <c r="E3327" s="68"/>
      <c r="F3327" s="3236"/>
    </row>
    <row r="3328" spans="3:6" x14ac:dyDescent="0.2">
      <c r="C3328" s="68"/>
      <c r="D3328" s="68"/>
      <c r="E3328" s="68"/>
      <c r="F3328" s="3236"/>
    </row>
    <row r="3329" spans="3:6" x14ac:dyDescent="0.2">
      <c r="C3329" s="68"/>
      <c r="D3329" s="68"/>
      <c r="E3329" s="68"/>
      <c r="F3329" s="3236"/>
    </row>
    <row r="3330" spans="3:6" x14ac:dyDescent="0.2">
      <c r="C3330" s="68"/>
      <c r="D3330" s="68"/>
      <c r="E3330" s="68"/>
      <c r="F3330" s="3236"/>
    </row>
    <row r="3331" spans="3:6" x14ac:dyDescent="0.2">
      <c r="C3331" s="68"/>
      <c r="D3331" s="68"/>
      <c r="E3331" s="68"/>
      <c r="F3331" s="3236"/>
    </row>
    <row r="3332" spans="3:6" x14ac:dyDescent="0.2">
      <c r="C3332" s="68"/>
      <c r="D3332" s="68"/>
      <c r="E3332" s="68"/>
      <c r="F3332" s="3236"/>
    </row>
    <row r="3333" spans="3:6" x14ac:dyDescent="0.2">
      <c r="C3333" s="68"/>
      <c r="D3333" s="68"/>
      <c r="E3333" s="68"/>
      <c r="F3333" s="3236"/>
    </row>
    <row r="3334" spans="3:6" x14ac:dyDescent="0.2">
      <c r="C3334" s="68"/>
      <c r="D3334" s="68"/>
      <c r="E3334" s="68"/>
      <c r="F3334" s="3236"/>
    </row>
    <row r="3335" spans="3:6" x14ac:dyDescent="0.2">
      <c r="C3335" s="68"/>
      <c r="D3335" s="68"/>
      <c r="E3335" s="68"/>
      <c r="F3335" s="3236"/>
    </row>
    <row r="3336" spans="3:6" x14ac:dyDescent="0.2">
      <c r="C3336" s="68"/>
      <c r="D3336" s="68"/>
      <c r="E3336" s="68"/>
      <c r="F3336" s="3236"/>
    </row>
    <row r="3337" spans="3:6" x14ac:dyDescent="0.2">
      <c r="C3337" s="68"/>
      <c r="D3337" s="68"/>
      <c r="E3337" s="68"/>
      <c r="F3337" s="3236"/>
    </row>
    <row r="3338" spans="3:6" x14ac:dyDescent="0.2">
      <c r="C3338" s="68"/>
      <c r="D3338" s="68"/>
      <c r="E3338" s="68"/>
      <c r="F3338" s="3236"/>
    </row>
    <row r="3339" spans="3:6" x14ac:dyDescent="0.2">
      <c r="C3339" s="68"/>
      <c r="D3339" s="68"/>
      <c r="E3339" s="68"/>
      <c r="F3339" s="3236"/>
    </row>
    <row r="3340" spans="3:6" x14ac:dyDescent="0.2">
      <c r="C3340" s="68"/>
      <c r="D3340" s="68"/>
      <c r="E3340" s="68"/>
      <c r="F3340" s="3236"/>
    </row>
    <row r="3341" spans="3:6" x14ac:dyDescent="0.2">
      <c r="C3341" s="68"/>
      <c r="D3341" s="68"/>
      <c r="E3341" s="68"/>
      <c r="F3341" s="3236"/>
    </row>
    <row r="3342" spans="3:6" x14ac:dyDescent="0.2">
      <c r="C3342" s="68"/>
      <c r="D3342" s="68"/>
      <c r="E3342" s="68"/>
      <c r="F3342" s="3236"/>
    </row>
    <row r="3343" spans="3:6" x14ac:dyDescent="0.2">
      <c r="C3343" s="68"/>
      <c r="D3343" s="68"/>
      <c r="E3343" s="68"/>
      <c r="F3343" s="3236"/>
    </row>
    <row r="3344" spans="3:6" x14ac:dyDescent="0.2">
      <c r="C3344" s="68"/>
      <c r="D3344" s="68"/>
      <c r="E3344" s="68"/>
      <c r="F3344" s="3236"/>
    </row>
    <row r="3345" spans="3:6" x14ac:dyDescent="0.2">
      <c r="C3345" s="68"/>
      <c r="D3345" s="68"/>
      <c r="E3345" s="68"/>
      <c r="F3345" s="3236"/>
    </row>
    <row r="3346" spans="3:6" x14ac:dyDescent="0.2">
      <c r="C3346" s="68"/>
      <c r="D3346" s="68"/>
      <c r="E3346" s="68"/>
      <c r="F3346" s="3236"/>
    </row>
    <row r="3347" spans="3:6" x14ac:dyDescent="0.2">
      <c r="C3347" s="68"/>
      <c r="D3347" s="68"/>
      <c r="E3347" s="68"/>
      <c r="F3347" s="3236"/>
    </row>
    <row r="3348" spans="3:6" x14ac:dyDescent="0.2">
      <c r="C3348" s="68"/>
      <c r="D3348" s="68"/>
      <c r="E3348" s="68"/>
      <c r="F3348" s="3236"/>
    </row>
    <row r="3349" spans="3:6" x14ac:dyDescent="0.2">
      <c r="C3349" s="68"/>
      <c r="D3349" s="68"/>
      <c r="E3349" s="68"/>
      <c r="F3349" s="3236"/>
    </row>
    <row r="3350" spans="3:6" x14ac:dyDescent="0.2">
      <c r="C3350" s="68"/>
      <c r="D3350" s="68"/>
      <c r="E3350" s="68"/>
      <c r="F3350" s="3236"/>
    </row>
    <row r="3351" spans="3:6" x14ac:dyDescent="0.2">
      <c r="C3351" s="68"/>
      <c r="D3351" s="68"/>
      <c r="E3351" s="68"/>
      <c r="F3351" s="3236"/>
    </row>
    <row r="3352" spans="3:6" x14ac:dyDescent="0.2">
      <c r="C3352" s="68"/>
      <c r="D3352" s="68"/>
      <c r="E3352" s="68"/>
      <c r="F3352" s="3236"/>
    </row>
    <row r="3353" spans="3:6" x14ac:dyDescent="0.2">
      <c r="C3353" s="68"/>
      <c r="D3353" s="68"/>
      <c r="E3353" s="68"/>
      <c r="F3353" s="3236"/>
    </row>
    <row r="3354" spans="3:6" x14ac:dyDescent="0.2">
      <c r="C3354" s="68"/>
      <c r="D3354" s="68"/>
      <c r="E3354" s="68"/>
      <c r="F3354" s="3236"/>
    </row>
    <row r="3355" spans="3:6" x14ac:dyDescent="0.2">
      <c r="C3355" s="68"/>
      <c r="D3355" s="68"/>
      <c r="E3355" s="68"/>
      <c r="F3355" s="3236"/>
    </row>
    <row r="3356" spans="3:6" x14ac:dyDescent="0.2">
      <c r="C3356" s="68"/>
      <c r="D3356" s="68"/>
      <c r="E3356" s="68"/>
      <c r="F3356" s="3236"/>
    </row>
    <row r="3357" spans="3:6" x14ac:dyDescent="0.2">
      <c r="C3357" s="68"/>
      <c r="D3357" s="68"/>
      <c r="E3357" s="68"/>
      <c r="F3357" s="3236"/>
    </row>
    <row r="3358" spans="3:6" x14ac:dyDescent="0.2">
      <c r="C3358" s="68"/>
      <c r="D3358" s="68"/>
      <c r="E3358" s="68"/>
      <c r="F3358" s="3236"/>
    </row>
    <row r="3359" spans="3:6" x14ac:dyDescent="0.2">
      <c r="C3359" s="68"/>
      <c r="D3359" s="68"/>
      <c r="E3359" s="68"/>
      <c r="F3359" s="3236"/>
    </row>
    <row r="3360" spans="3:6" x14ac:dyDescent="0.2">
      <c r="C3360" s="68"/>
      <c r="D3360" s="68"/>
      <c r="E3360" s="68"/>
      <c r="F3360" s="3236"/>
    </row>
    <row r="3361" spans="3:6" x14ac:dyDescent="0.2">
      <c r="C3361" s="68"/>
      <c r="D3361" s="68"/>
      <c r="E3361" s="68"/>
      <c r="F3361" s="3236"/>
    </row>
    <row r="3362" spans="3:6" x14ac:dyDescent="0.2">
      <c r="C3362" s="68"/>
      <c r="D3362" s="68"/>
      <c r="E3362" s="68"/>
      <c r="F3362" s="3236"/>
    </row>
    <row r="3363" spans="3:6" x14ac:dyDescent="0.2">
      <c r="C3363" s="68"/>
      <c r="D3363" s="68"/>
      <c r="E3363" s="68"/>
      <c r="F3363" s="3236"/>
    </row>
    <row r="3364" spans="3:6" x14ac:dyDescent="0.2">
      <c r="C3364" s="68"/>
      <c r="D3364" s="68"/>
      <c r="E3364" s="68"/>
      <c r="F3364" s="3236"/>
    </row>
    <row r="3365" spans="3:6" x14ac:dyDescent="0.2">
      <c r="C3365" s="68"/>
      <c r="D3365" s="68"/>
      <c r="E3365" s="68"/>
      <c r="F3365" s="3236"/>
    </row>
    <row r="3366" spans="3:6" x14ac:dyDescent="0.2">
      <c r="C3366" s="68"/>
      <c r="D3366" s="68"/>
      <c r="E3366" s="68"/>
      <c r="F3366" s="3236"/>
    </row>
    <row r="3367" spans="3:6" x14ac:dyDescent="0.2">
      <c r="C3367" s="68"/>
      <c r="D3367" s="68"/>
      <c r="E3367" s="68"/>
      <c r="F3367" s="3236"/>
    </row>
    <row r="3368" spans="3:6" x14ac:dyDescent="0.2">
      <c r="C3368" s="68"/>
      <c r="D3368" s="68"/>
      <c r="E3368" s="68"/>
      <c r="F3368" s="3236"/>
    </row>
    <row r="3369" spans="3:6" x14ac:dyDescent="0.2">
      <c r="C3369" s="68"/>
      <c r="D3369" s="68"/>
      <c r="E3369" s="68"/>
      <c r="F3369" s="3236"/>
    </row>
    <row r="3370" spans="3:6" x14ac:dyDescent="0.2">
      <c r="C3370" s="68"/>
      <c r="D3370" s="68"/>
      <c r="E3370" s="68"/>
      <c r="F3370" s="3236"/>
    </row>
    <row r="3371" spans="3:6" x14ac:dyDescent="0.2">
      <c r="C3371" s="68"/>
      <c r="D3371" s="68"/>
      <c r="E3371" s="68"/>
      <c r="F3371" s="3236"/>
    </row>
    <row r="3372" spans="3:6" x14ac:dyDescent="0.2">
      <c r="C3372" s="68"/>
      <c r="D3372" s="68"/>
      <c r="E3372" s="68"/>
      <c r="F3372" s="3236"/>
    </row>
    <row r="3373" spans="3:6" x14ac:dyDescent="0.2">
      <c r="C3373" s="68"/>
      <c r="D3373" s="68"/>
      <c r="E3373" s="68"/>
      <c r="F3373" s="3236"/>
    </row>
    <row r="3374" spans="3:6" x14ac:dyDescent="0.2">
      <c r="C3374" s="68"/>
      <c r="D3374" s="68"/>
      <c r="E3374" s="68"/>
      <c r="F3374" s="3236"/>
    </row>
    <row r="3375" spans="3:6" x14ac:dyDescent="0.2">
      <c r="C3375" s="68"/>
      <c r="D3375" s="68"/>
      <c r="E3375" s="68"/>
      <c r="F3375" s="3236"/>
    </row>
    <row r="3376" spans="3:6" x14ac:dyDescent="0.2">
      <c r="C3376" s="68"/>
      <c r="D3376" s="68"/>
      <c r="E3376" s="68"/>
      <c r="F3376" s="3236"/>
    </row>
    <row r="3377" spans="3:6" x14ac:dyDescent="0.2">
      <c r="C3377" s="68"/>
      <c r="D3377" s="68"/>
      <c r="E3377" s="68"/>
      <c r="F3377" s="3236"/>
    </row>
    <row r="3378" spans="3:6" x14ac:dyDescent="0.2">
      <c r="C3378" s="68"/>
      <c r="D3378" s="68"/>
      <c r="E3378" s="68"/>
      <c r="F3378" s="3236"/>
    </row>
    <row r="3379" spans="3:6" x14ac:dyDescent="0.2">
      <c r="C3379" s="68"/>
      <c r="D3379" s="68"/>
      <c r="E3379" s="68"/>
      <c r="F3379" s="3236"/>
    </row>
    <row r="3380" spans="3:6" x14ac:dyDescent="0.2">
      <c r="C3380" s="68"/>
      <c r="D3380" s="68"/>
      <c r="E3380" s="68"/>
      <c r="F3380" s="3236"/>
    </row>
    <row r="3381" spans="3:6" x14ac:dyDescent="0.2">
      <c r="C3381" s="68"/>
      <c r="D3381" s="68"/>
      <c r="E3381" s="68"/>
      <c r="F3381" s="3236"/>
    </row>
    <row r="3382" spans="3:6" x14ac:dyDescent="0.2">
      <c r="C3382" s="68"/>
      <c r="D3382" s="68"/>
      <c r="E3382" s="68"/>
      <c r="F3382" s="3236"/>
    </row>
    <row r="3383" spans="3:6" x14ac:dyDescent="0.2">
      <c r="C3383" s="68"/>
      <c r="D3383" s="68"/>
      <c r="E3383" s="68"/>
      <c r="F3383" s="3236"/>
    </row>
    <row r="3384" spans="3:6" x14ac:dyDescent="0.2">
      <c r="C3384" s="68"/>
      <c r="D3384" s="68"/>
      <c r="E3384" s="68"/>
      <c r="F3384" s="3236"/>
    </row>
    <row r="3385" spans="3:6" x14ac:dyDescent="0.2">
      <c r="C3385" s="68"/>
      <c r="D3385" s="68"/>
      <c r="E3385" s="68"/>
      <c r="F3385" s="3236"/>
    </row>
    <row r="3386" spans="3:6" x14ac:dyDescent="0.2">
      <c r="C3386" s="68"/>
      <c r="D3386" s="68"/>
      <c r="E3386" s="68"/>
      <c r="F3386" s="3236"/>
    </row>
    <row r="3387" spans="3:6" x14ac:dyDescent="0.2">
      <c r="C3387" s="68"/>
      <c r="D3387" s="68"/>
      <c r="E3387" s="68"/>
      <c r="F3387" s="3236"/>
    </row>
    <row r="3388" spans="3:6" x14ac:dyDescent="0.2">
      <c r="C3388" s="68"/>
      <c r="D3388" s="68"/>
      <c r="E3388" s="68"/>
      <c r="F3388" s="3236"/>
    </row>
    <row r="3389" spans="3:6" x14ac:dyDescent="0.2">
      <c r="C3389" s="68"/>
      <c r="D3389" s="68"/>
      <c r="E3389" s="68"/>
      <c r="F3389" s="3236"/>
    </row>
    <row r="3390" spans="3:6" x14ac:dyDescent="0.2">
      <c r="C3390" s="68"/>
      <c r="D3390" s="68"/>
      <c r="E3390" s="68"/>
      <c r="F3390" s="3236"/>
    </row>
    <row r="3391" spans="3:6" x14ac:dyDescent="0.2">
      <c r="C3391" s="68"/>
      <c r="D3391" s="68"/>
      <c r="E3391" s="68"/>
      <c r="F3391" s="3236"/>
    </row>
    <row r="3392" spans="3:6" x14ac:dyDescent="0.2">
      <c r="C3392" s="68"/>
      <c r="D3392" s="68"/>
      <c r="E3392" s="68"/>
      <c r="F3392" s="3236"/>
    </row>
    <row r="3393" spans="3:6" x14ac:dyDescent="0.2">
      <c r="C3393" s="68"/>
      <c r="D3393" s="68"/>
      <c r="E3393" s="68"/>
      <c r="F3393" s="3236"/>
    </row>
    <row r="3394" spans="3:6" x14ac:dyDescent="0.2">
      <c r="C3394" s="68"/>
      <c r="D3394" s="68"/>
      <c r="E3394" s="68"/>
      <c r="F3394" s="3236"/>
    </row>
    <row r="3395" spans="3:6" x14ac:dyDescent="0.2">
      <c r="C3395" s="68"/>
      <c r="D3395" s="68"/>
      <c r="E3395" s="68"/>
      <c r="F3395" s="3236"/>
    </row>
    <row r="3396" spans="3:6" x14ac:dyDescent="0.2">
      <c r="C3396" s="68"/>
      <c r="D3396" s="68"/>
      <c r="E3396" s="68"/>
      <c r="F3396" s="3236"/>
    </row>
    <row r="3397" spans="3:6" x14ac:dyDescent="0.2">
      <c r="C3397" s="68"/>
      <c r="D3397" s="68"/>
      <c r="E3397" s="68"/>
      <c r="F3397" s="3236"/>
    </row>
    <row r="3398" spans="3:6" x14ac:dyDescent="0.2">
      <c r="C3398" s="68"/>
      <c r="D3398" s="68"/>
      <c r="E3398" s="68"/>
      <c r="F3398" s="3236"/>
    </row>
    <row r="3399" spans="3:6" x14ac:dyDescent="0.2">
      <c r="C3399" s="68"/>
      <c r="D3399" s="68"/>
      <c r="E3399" s="68"/>
      <c r="F3399" s="3236"/>
    </row>
    <row r="3400" spans="3:6" x14ac:dyDescent="0.2">
      <c r="C3400" s="68"/>
      <c r="D3400" s="68"/>
      <c r="E3400" s="68"/>
      <c r="F3400" s="3236"/>
    </row>
    <row r="3401" spans="3:6" x14ac:dyDescent="0.2">
      <c r="C3401" s="68"/>
      <c r="D3401" s="68"/>
      <c r="E3401" s="68"/>
      <c r="F3401" s="3236"/>
    </row>
    <row r="3402" spans="3:6" x14ac:dyDescent="0.2">
      <c r="C3402" s="68"/>
      <c r="D3402" s="68"/>
      <c r="E3402" s="68"/>
      <c r="F3402" s="3236"/>
    </row>
    <row r="3403" spans="3:6" x14ac:dyDescent="0.2">
      <c r="C3403" s="68"/>
      <c r="D3403" s="68"/>
      <c r="E3403" s="68"/>
      <c r="F3403" s="3236"/>
    </row>
    <row r="3404" spans="3:6" x14ac:dyDescent="0.2">
      <c r="C3404" s="68"/>
      <c r="D3404" s="68"/>
      <c r="E3404" s="68"/>
      <c r="F3404" s="3236"/>
    </row>
    <row r="3405" spans="3:6" x14ac:dyDescent="0.2">
      <c r="C3405" s="68"/>
      <c r="D3405" s="68"/>
      <c r="E3405" s="68"/>
      <c r="F3405" s="3236"/>
    </row>
    <row r="3406" spans="3:6" x14ac:dyDescent="0.2">
      <c r="C3406" s="68"/>
      <c r="D3406" s="68"/>
      <c r="E3406" s="68"/>
      <c r="F3406" s="3236"/>
    </row>
    <row r="3407" spans="3:6" x14ac:dyDescent="0.2">
      <c r="C3407" s="68"/>
      <c r="D3407" s="68"/>
      <c r="E3407" s="68"/>
      <c r="F3407" s="3236"/>
    </row>
    <row r="3408" spans="3:6" x14ac:dyDescent="0.2">
      <c r="C3408" s="68"/>
      <c r="D3408" s="68"/>
      <c r="E3408" s="68"/>
      <c r="F3408" s="3236"/>
    </row>
    <row r="3409" spans="3:6" x14ac:dyDescent="0.2">
      <c r="C3409" s="68"/>
      <c r="D3409" s="68"/>
      <c r="E3409" s="68"/>
      <c r="F3409" s="3236"/>
    </row>
    <row r="3410" spans="3:6" x14ac:dyDescent="0.2">
      <c r="C3410" s="68"/>
      <c r="D3410" s="68"/>
      <c r="E3410" s="68"/>
      <c r="F3410" s="3236"/>
    </row>
    <row r="3411" spans="3:6" x14ac:dyDescent="0.2">
      <c r="C3411" s="68"/>
      <c r="D3411" s="68"/>
      <c r="E3411" s="68"/>
      <c r="F3411" s="3236"/>
    </row>
    <row r="3412" spans="3:6" x14ac:dyDescent="0.2">
      <c r="C3412" s="68"/>
      <c r="D3412" s="68"/>
      <c r="E3412" s="68"/>
      <c r="F3412" s="3236"/>
    </row>
    <row r="3413" spans="3:6" x14ac:dyDescent="0.2">
      <c r="C3413" s="68"/>
      <c r="D3413" s="68"/>
      <c r="E3413" s="68"/>
      <c r="F3413" s="3236"/>
    </row>
    <row r="3414" spans="3:6" x14ac:dyDescent="0.2">
      <c r="C3414" s="68"/>
      <c r="D3414" s="68"/>
      <c r="E3414" s="68"/>
      <c r="F3414" s="3236"/>
    </row>
    <row r="3415" spans="3:6" x14ac:dyDescent="0.2">
      <c r="C3415" s="68"/>
      <c r="D3415" s="68"/>
      <c r="E3415" s="68"/>
      <c r="F3415" s="3236"/>
    </row>
    <row r="3416" spans="3:6" x14ac:dyDescent="0.2">
      <c r="C3416" s="68"/>
      <c r="D3416" s="68"/>
      <c r="E3416" s="68"/>
      <c r="F3416" s="3236"/>
    </row>
    <row r="3417" spans="3:6" x14ac:dyDescent="0.2">
      <c r="C3417" s="68"/>
      <c r="D3417" s="68"/>
      <c r="E3417" s="68"/>
      <c r="F3417" s="3236"/>
    </row>
    <row r="3418" spans="3:6" x14ac:dyDescent="0.2">
      <c r="C3418" s="68"/>
      <c r="D3418" s="68"/>
      <c r="E3418" s="68"/>
      <c r="F3418" s="3236"/>
    </row>
    <row r="3419" spans="3:6" x14ac:dyDescent="0.2">
      <c r="C3419" s="68"/>
      <c r="D3419" s="68"/>
      <c r="E3419" s="68"/>
      <c r="F3419" s="3236"/>
    </row>
    <row r="3420" spans="3:6" x14ac:dyDescent="0.2">
      <c r="C3420" s="68"/>
      <c r="D3420" s="68"/>
      <c r="E3420" s="68"/>
      <c r="F3420" s="3236"/>
    </row>
    <row r="3421" spans="3:6" x14ac:dyDescent="0.2">
      <c r="C3421" s="68"/>
      <c r="D3421" s="68"/>
      <c r="E3421" s="68"/>
      <c r="F3421" s="3236"/>
    </row>
    <row r="3422" spans="3:6" x14ac:dyDescent="0.2">
      <c r="C3422" s="68"/>
      <c r="D3422" s="68"/>
      <c r="E3422" s="68"/>
      <c r="F3422" s="3236"/>
    </row>
    <row r="3423" spans="3:6" x14ac:dyDescent="0.2">
      <c r="C3423" s="68"/>
      <c r="D3423" s="68"/>
      <c r="E3423" s="68"/>
      <c r="F3423" s="3236"/>
    </row>
    <row r="3424" spans="3:6" x14ac:dyDescent="0.2">
      <c r="C3424" s="68"/>
      <c r="D3424" s="68"/>
      <c r="E3424" s="68"/>
      <c r="F3424" s="3236"/>
    </row>
    <row r="3425" spans="3:6" x14ac:dyDescent="0.2">
      <c r="C3425" s="68"/>
      <c r="D3425" s="68"/>
      <c r="E3425" s="68"/>
      <c r="F3425" s="3236"/>
    </row>
    <row r="3426" spans="3:6" x14ac:dyDescent="0.2">
      <c r="C3426" s="68"/>
      <c r="D3426" s="68"/>
      <c r="E3426" s="68"/>
      <c r="F3426" s="3236"/>
    </row>
    <row r="3427" spans="3:6" x14ac:dyDescent="0.2">
      <c r="C3427" s="68"/>
      <c r="D3427" s="68"/>
      <c r="E3427" s="68"/>
      <c r="F3427" s="3236"/>
    </row>
    <row r="3428" spans="3:6" x14ac:dyDescent="0.2">
      <c r="C3428" s="68"/>
      <c r="D3428" s="68"/>
      <c r="E3428" s="68"/>
      <c r="F3428" s="3236"/>
    </row>
    <row r="3429" spans="3:6" x14ac:dyDescent="0.2">
      <c r="C3429" s="68"/>
      <c r="D3429" s="68"/>
      <c r="E3429" s="68"/>
      <c r="F3429" s="3236"/>
    </row>
    <row r="3430" spans="3:6" x14ac:dyDescent="0.2">
      <c r="C3430" s="68"/>
      <c r="D3430" s="68"/>
      <c r="E3430" s="68"/>
      <c r="F3430" s="3236"/>
    </row>
    <row r="3431" spans="3:6" x14ac:dyDescent="0.2">
      <c r="C3431" s="68"/>
      <c r="D3431" s="68"/>
      <c r="E3431" s="68"/>
      <c r="F3431" s="3236"/>
    </row>
    <row r="3432" spans="3:6" x14ac:dyDescent="0.2">
      <c r="C3432" s="68"/>
      <c r="D3432" s="68"/>
      <c r="E3432" s="68"/>
      <c r="F3432" s="3236"/>
    </row>
    <row r="3433" spans="3:6" x14ac:dyDescent="0.2">
      <c r="C3433" s="68"/>
      <c r="D3433" s="68"/>
      <c r="E3433" s="68"/>
      <c r="F3433" s="3236"/>
    </row>
    <row r="3434" spans="3:6" x14ac:dyDescent="0.2">
      <c r="C3434" s="68"/>
      <c r="D3434" s="68"/>
      <c r="E3434" s="68"/>
      <c r="F3434" s="3236"/>
    </row>
    <row r="3435" spans="3:6" x14ac:dyDescent="0.2">
      <c r="C3435" s="68"/>
      <c r="D3435" s="68"/>
      <c r="E3435" s="68"/>
      <c r="F3435" s="3236"/>
    </row>
    <row r="3436" spans="3:6" x14ac:dyDescent="0.2">
      <c r="C3436" s="68"/>
      <c r="D3436" s="68"/>
      <c r="E3436" s="68"/>
      <c r="F3436" s="3236"/>
    </row>
    <row r="3437" spans="3:6" x14ac:dyDescent="0.2">
      <c r="C3437" s="68"/>
      <c r="D3437" s="68"/>
      <c r="E3437" s="68"/>
      <c r="F3437" s="3236"/>
    </row>
    <row r="3438" spans="3:6" x14ac:dyDescent="0.2">
      <c r="C3438" s="68"/>
      <c r="D3438" s="68"/>
      <c r="E3438" s="68"/>
      <c r="F3438" s="3236"/>
    </row>
    <row r="3439" spans="3:6" x14ac:dyDescent="0.2">
      <c r="C3439" s="68"/>
      <c r="D3439" s="68"/>
      <c r="E3439" s="68"/>
      <c r="F3439" s="3236"/>
    </row>
    <row r="3440" spans="3:6" x14ac:dyDescent="0.2">
      <c r="C3440" s="68"/>
      <c r="D3440" s="68"/>
      <c r="E3440" s="68"/>
      <c r="F3440" s="3236"/>
    </row>
    <row r="3441" spans="3:6" x14ac:dyDescent="0.2">
      <c r="C3441" s="68"/>
      <c r="D3441" s="68"/>
      <c r="E3441" s="68"/>
      <c r="F3441" s="3236"/>
    </row>
    <row r="3442" spans="3:6" x14ac:dyDescent="0.2">
      <c r="C3442" s="68"/>
      <c r="D3442" s="68"/>
      <c r="E3442" s="68"/>
      <c r="F3442" s="3236"/>
    </row>
    <row r="3443" spans="3:6" x14ac:dyDescent="0.2">
      <c r="C3443" s="68"/>
      <c r="D3443" s="68"/>
      <c r="E3443" s="68"/>
      <c r="F3443" s="3236"/>
    </row>
    <row r="3444" spans="3:6" x14ac:dyDescent="0.2">
      <c r="C3444" s="68"/>
      <c r="D3444" s="68"/>
      <c r="E3444" s="68"/>
      <c r="F3444" s="3236"/>
    </row>
    <row r="3445" spans="3:6" x14ac:dyDescent="0.2">
      <c r="C3445" s="68"/>
      <c r="D3445" s="68"/>
      <c r="E3445" s="68"/>
      <c r="F3445" s="3236"/>
    </row>
    <row r="3446" spans="3:6" x14ac:dyDescent="0.2">
      <c r="C3446" s="68"/>
      <c r="D3446" s="68"/>
      <c r="E3446" s="68"/>
      <c r="F3446" s="3236"/>
    </row>
    <row r="3447" spans="3:6" x14ac:dyDescent="0.2">
      <c r="C3447" s="68"/>
      <c r="D3447" s="68"/>
      <c r="E3447" s="68"/>
      <c r="F3447" s="3236"/>
    </row>
    <row r="3448" spans="3:6" x14ac:dyDescent="0.2">
      <c r="C3448" s="68"/>
      <c r="D3448" s="68"/>
      <c r="E3448" s="68"/>
      <c r="F3448" s="3236"/>
    </row>
    <row r="3449" spans="3:6" x14ac:dyDescent="0.2">
      <c r="C3449" s="68"/>
      <c r="D3449" s="68"/>
      <c r="E3449" s="68"/>
      <c r="F3449" s="3236"/>
    </row>
    <row r="3450" spans="3:6" x14ac:dyDescent="0.2">
      <c r="C3450" s="68"/>
      <c r="D3450" s="68"/>
      <c r="E3450" s="68"/>
      <c r="F3450" s="3236"/>
    </row>
    <row r="3451" spans="3:6" x14ac:dyDescent="0.2">
      <c r="C3451" s="68"/>
      <c r="D3451" s="68"/>
      <c r="E3451" s="68"/>
      <c r="F3451" s="3236"/>
    </row>
    <row r="3452" spans="3:6" x14ac:dyDescent="0.2">
      <c r="C3452" s="68"/>
      <c r="D3452" s="68"/>
      <c r="E3452" s="68"/>
      <c r="F3452" s="3236"/>
    </row>
    <row r="3453" spans="3:6" x14ac:dyDescent="0.2">
      <c r="C3453" s="68"/>
      <c r="D3453" s="68"/>
      <c r="E3453" s="68"/>
      <c r="F3453" s="3236"/>
    </row>
    <row r="3454" spans="3:6" x14ac:dyDescent="0.2">
      <c r="C3454" s="68"/>
      <c r="D3454" s="68"/>
      <c r="E3454" s="68"/>
      <c r="F3454" s="3236"/>
    </row>
    <row r="3455" spans="3:6" x14ac:dyDescent="0.2">
      <c r="C3455" s="68"/>
      <c r="D3455" s="68"/>
      <c r="E3455" s="68"/>
      <c r="F3455" s="3236"/>
    </row>
    <row r="3456" spans="3:6" x14ac:dyDescent="0.2">
      <c r="C3456" s="68"/>
      <c r="D3456" s="68"/>
      <c r="E3456" s="68"/>
      <c r="F3456" s="3236"/>
    </row>
    <row r="3457" spans="3:6" x14ac:dyDescent="0.2">
      <c r="C3457" s="68"/>
      <c r="D3457" s="68"/>
      <c r="E3457" s="68"/>
      <c r="F3457" s="3236"/>
    </row>
    <row r="3458" spans="3:6" x14ac:dyDescent="0.2">
      <c r="C3458" s="68"/>
      <c r="D3458" s="68"/>
      <c r="E3458" s="68"/>
      <c r="F3458" s="3236"/>
    </row>
    <row r="3459" spans="3:6" x14ac:dyDescent="0.2">
      <c r="C3459" s="68"/>
      <c r="D3459" s="68"/>
      <c r="E3459" s="68"/>
      <c r="F3459" s="3236"/>
    </row>
    <row r="3460" spans="3:6" x14ac:dyDescent="0.2">
      <c r="C3460" s="68"/>
      <c r="D3460" s="68"/>
      <c r="E3460" s="68"/>
      <c r="F3460" s="3236"/>
    </row>
    <row r="3461" spans="3:6" x14ac:dyDescent="0.2">
      <c r="C3461" s="68"/>
      <c r="D3461" s="68"/>
      <c r="E3461" s="68"/>
      <c r="F3461" s="3236"/>
    </row>
    <row r="3462" spans="3:6" x14ac:dyDescent="0.2">
      <c r="C3462" s="68"/>
      <c r="D3462" s="68"/>
      <c r="E3462" s="68"/>
      <c r="F3462" s="3236"/>
    </row>
    <row r="3463" spans="3:6" x14ac:dyDescent="0.2">
      <c r="C3463" s="68"/>
      <c r="D3463" s="68"/>
      <c r="E3463" s="68"/>
      <c r="F3463" s="3236"/>
    </row>
    <row r="3464" spans="3:6" x14ac:dyDescent="0.2">
      <c r="C3464" s="68"/>
      <c r="D3464" s="68"/>
      <c r="E3464" s="68"/>
      <c r="F3464" s="3236"/>
    </row>
    <row r="3465" spans="3:6" x14ac:dyDescent="0.2">
      <c r="C3465" s="68"/>
      <c r="D3465" s="68"/>
      <c r="E3465" s="68"/>
      <c r="F3465" s="3236"/>
    </row>
    <row r="3466" spans="3:6" x14ac:dyDescent="0.2">
      <c r="C3466" s="68"/>
      <c r="D3466" s="68"/>
      <c r="E3466" s="68"/>
      <c r="F3466" s="3236"/>
    </row>
    <row r="3467" spans="3:6" x14ac:dyDescent="0.2">
      <c r="C3467" s="68"/>
      <c r="D3467" s="68"/>
      <c r="E3467" s="68"/>
      <c r="F3467" s="3236"/>
    </row>
    <row r="3468" spans="3:6" x14ac:dyDescent="0.2">
      <c r="C3468" s="68"/>
      <c r="D3468" s="68"/>
      <c r="E3468" s="68"/>
      <c r="F3468" s="3236"/>
    </row>
    <row r="3469" spans="3:6" x14ac:dyDescent="0.2">
      <c r="C3469" s="68"/>
      <c r="D3469" s="68"/>
      <c r="E3469" s="68"/>
      <c r="F3469" s="3236"/>
    </row>
    <row r="3470" spans="3:6" x14ac:dyDescent="0.2">
      <c r="C3470" s="68"/>
      <c r="D3470" s="68"/>
      <c r="E3470" s="68"/>
      <c r="F3470" s="3236"/>
    </row>
    <row r="3471" spans="3:6" x14ac:dyDescent="0.2">
      <c r="C3471" s="68"/>
      <c r="D3471" s="68"/>
      <c r="E3471" s="68"/>
      <c r="F3471" s="3236"/>
    </row>
    <row r="3472" spans="3:6" x14ac:dyDescent="0.2">
      <c r="C3472" s="68"/>
      <c r="D3472" s="68"/>
      <c r="E3472" s="68"/>
      <c r="F3472" s="3236"/>
    </row>
    <row r="3473" spans="3:6" x14ac:dyDescent="0.2">
      <c r="C3473" s="68"/>
      <c r="D3473" s="68"/>
      <c r="E3473" s="68"/>
      <c r="F3473" s="3236"/>
    </row>
    <row r="3474" spans="3:6" x14ac:dyDescent="0.2">
      <c r="C3474" s="68"/>
      <c r="D3474" s="68"/>
      <c r="E3474" s="68"/>
      <c r="F3474" s="3236"/>
    </row>
    <row r="3475" spans="3:6" x14ac:dyDescent="0.2">
      <c r="C3475" s="68"/>
      <c r="D3475" s="68"/>
      <c r="E3475" s="68"/>
      <c r="F3475" s="3236"/>
    </row>
    <row r="3476" spans="3:6" x14ac:dyDescent="0.2">
      <c r="C3476" s="68"/>
      <c r="D3476" s="68"/>
      <c r="E3476" s="68"/>
      <c r="F3476" s="3236"/>
    </row>
    <row r="3477" spans="3:6" x14ac:dyDescent="0.2">
      <c r="C3477" s="68"/>
      <c r="D3477" s="68"/>
      <c r="E3477" s="68"/>
      <c r="F3477" s="3236"/>
    </row>
    <row r="3478" spans="3:6" x14ac:dyDescent="0.2">
      <c r="C3478" s="68"/>
      <c r="D3478" s="68"/>
      <c r="E3478" s="68"/>
      <c r="F3478" s="3236"/>
    </row>
    <row r="3479" spans="3:6" x14ac:dyDescent="0.2">
      <c r="C3479" s="68"/>
      <c r="D3479" s="68"/>
      <c r="E3479" s="68"/>
      <c r="F3479" s="3236"/>
    </row>
    <row r="3480" spans="3:6" x14ac:dyDescent="0.2">
      <c r="C3480" s="68"/>
      <c r="D3480" s="68"/>
      <c r="E3480" s="68"/>
      <c r="F3480" s="3236"/>
    </row>
    <row r="3481" spans="3:6" x14ac:dyDescent="0.2">
      <c r="C3481" s="68"/>
      <c r="D3481" s="68"/>
      <c r="E3481" s="68"/>
      <c r="F3481" s="3236"/>
    </row>
    <row r="3482" spans="3:6" x14ac:dyDescent="0.2">
      <c r="C3482" s="68"/>
      <c r="D3482" s="68"/>
      <c r="E3482" s="68"/>
      <c r="F3482" s="3236"/>
    </row>
    <row r="3483" spans="3:6" x14ac:dyDescent="0.2">
      <c r="C3483" s="68"/>
      <c r="D3483" s="68"/>
      <c r="E3483" s="68"/>
      <c r="F3483" s="3236"/>
    </row>
    <row r="3484" spans="3:6" x14ac:dyDescent="0.2">
      <c r="C3484" s="68"/>
      <c r="D3484" s="68"/>
      <c r="E3484" s="68"/>
      <c r="F3484" s="3236"/>
    </row>
    <row r="3485" spans="3:6" x14ac:dyDescent="0.2">
      <c r="C3485" s="68"/>
      <c r="D3485" s="68"/>
      <c r="E3485" s="68"/>
      <c r="F3485" s="3236"/>
    </row>
    <row r="3486" spans="3:6" x14ac:dyDescent="0.2">
      <c r="C3486" s="68"/>
      <c r="D3486" s="68"/>
      <c r="E3486" s="68"/>
      <c r="F3486" s="3236"/>
    </row>
    <row r="3487" spans="3:6" x14ac:dyDescent="0.2">
      <c r="C3487" s="68"/>
      <c r="D3487" s="68"/>
      <c r="E3487" s="68"/>
      <c r="F3487" s="3236"/>
    </row>
    <row r="3488" spans="3:6" x14ac:dyDescent="0.2">
      <c r="C3488" s="68"/>
      <c r="D3488" s="68"/>
      <c r="E3488" s="68"/>
      <c r="F3488" s="3236"/>
    </row>
    <row r="3489" spans="3:6" x14ac:dyDescent="0.2">
      <c r="C3489" s="68"/>
      <c r="D3489" s="68"/>
      <c r="E3489" s="68"/>
      <c r="F3489" s="3236"/>
    </row>
    <row r="3490" spans="3:6" x14ac:dyDescent="0.2">
      <c r="C3490" s="68"/>
      <c r="D3490" s="68"/>
      <c r="E3490" s="68"/>
      <c r="F3490" s="3236"/>
    </row>
    <row r="3491" spans="3:6" x14ac:dyDescent="0.2">
      <c r="C3491" s="68"/>
      <c r="D3491" s="68"/>
      <c r="E3491" s="68"/>
      <c r="F3491" s="3236"/>
    </row>
    <row r="3492" spans="3:6" x14ac:dyDescent="0.2">
      <c r="C3492" s="68"/>
      <c r="D3492" s="68"/>
      <c r="E3492" s="68"/>
      <c r="F3492" s="3236"/>
    </row>
    <row r="3493" spans="3:6" x14ac:dyDescent="0.2">
      <c r="C3493" s="68"/>
      <c r="D3493" s="68"/>
      <c r="E3493" s="68"/>
      <c r="F3493" s="3236"/>
    </row>
    <row r="3494" spans="3:6" x14ac:dyDescent="0.2">
      <c r="C3494" s="68"/>
      <c r="D3494" s="68"/>
      <c r="E3494" s="68"/>
      <c r="F3494" s="3236"/>
    </row>
    <row r="3495" spans="3:6" x14ac:dyDescent="0.2">
      <c r="C3495" s="68"/>
      <c r="D3495" s="68"/>
      <c r="E3495" s="68"/>
      <c r="F3495" s="3236"/>
    </row>
    <row r="3496" spans="3:6" x14ac:dyDescent="0.2">
      <c r="C3496" s="68"/>
      <c r="D3496" s="68"/>
      <c r="E3496" s="68"/>
      <c r="F3496" s="3236"/>
    </row>
    <row r="3497" spans="3:6" x14ac:dyDescent="0.2">
      <c r="C3497" s="68"/>
      <c r="D3497" s="68"/>
      <c r="E3497" s="68"/>
      <c r="F3497" s="3236"/>
    </row>
    <row r="3498" spans="3:6" x14ac:dyDescent="0.2">
      <c r="C3498" s="68"/>
      <c r="D3498" s="68"/>
      <c r="E3498" s="68"/>
      <c r="F3498" s="3236"/>
    </row>
    <row r="3499" spans="3:6" x14ac:dyDescent="0.2">
      <c r="C3499" s="68"/>
      <c r="D3499" s="68"/>
      <c r="E3499" s="68"/>
      <c r="F3499" s="3236"/>
    </row>
    <row r="3500" spans="3:6" x14ac:dyDescent="0.2">
      <c r="C3500" s="68"/>
      <c r="D3500" s="68"/>
      <c r="E3500" s="68"/>
      <c r="F3500" s="3236"/>
    </row>
    <row r="3501" spans="3:6" x14ac:dyDescent="0.2">
      <c r="C3501" s="68"/>
      <c r="D3501" s="68"/>
      <c r="E3501" s="68"/>
      <c r="F3501" s="3236"/>
    </row>
    <row r="3502" spans="3:6" x14ac:dyDescent="0.2">
      <c r="C3502" s="68"/>
      <c r="D3502" s="68"/>
      <c r="E3502" s="68"/>
      <c r="F3502" s="3236"/>
    </row>
    <row r="3503" spans="3:6" x14ac:dyDescent="0.2">
      <c r="C3503" s="68"/>
      <c r="D3503" s="68"/>
      <c r="E3503" s="68"/>
      <c r="F3503" s="3236"/>
    </row>
    <row r="3504" spans="3:6" x14ac:dyDescent="0.2">
      <c r="C3504" s="68"/>
      <c r="D3504" s="68"/>
      <c r="E3504" s="68"/>
      <c r="F3504" s="3236"/>
    </row>
    <row r="3505" spans="3:6" x14ac:dyDescent="0.2">
      <c r="C3505" s="68"/>
      <c r="D3505" s="68"/>
      <c r="E3505" s="68"/>
      <c r="F3505" s="3236"/>
    </row>
    <row r="3506" spans="3:6" x14ac:dyDescent="0.2">
      <c r="C3506" s="68"/>
      <c r="D3506" s="68"/>
      <c r="E3506" s="68"/>
      <c r="F3506" s="3236"/>
    </row>
    <row r="3507" spans="3:6" x14ac:dyDescent="0.2">
      <c r="C3507" s="68"/>
      <c r="D3507" s="68"/>
      <c r="E3507" s="68"/>
      <c r="F3507" s="3236"/>
    </row>
    <row r="3508" spans="3:6" x14ac:dyDescent="0.2">
      <c r="C3508" s="68"/>
      <c r="D3508" s="68"/>
      <c r="E3508" s="68"/>
      <c r="F3508" s="3236"/>
    </row>
    <row r="3509" spans="3:6" x14ac:dyDescent="0.2">
      <c r="C3509" s="68"/>
      <c r="D3509" s="68"/>
      <c r="E3509" s="68"/>
      <c r="F3509" s="3236"/>
    </row>
    <row r="3510" spans="3:6" x14ac:dyDescent="0.2">
      <c r="C3510" s="68"/>
      <c r="D3510" s="68"/>
      <c r="E3510" s="68"/>
      <c r="F3510" s="3236"/>
    </row>
    <row r="3511" spans="3:6" x14ac:dyDescent="0.2">
      <c r="C3511" s="68"/>
      <c r="D3511" s="68"/>
      <c r="E3511" s="68"/>
      <c r="F3511" s="3236"/>
    </row>
    <row r="3512" spans="3:6" x14ac:dyDescent="0.2">
      <c r="C3512" s="68"/>
      <c r="D3512" s="68"/>
      <c r="E3512" s="68"/>
      <c r="F3512" s="3236"/>
    </row>
    <row r="3513" spans="3:6" x14ac:dyDescent="0.2">
      <c r="C3513" s="68"/>
      <c r="D3513" s="68"/>
      <c r="E3513" s="68"/>
      <c r="F3513" s="3236"/>
    </row>
    <row r="3514" spans="3:6" x14ac:dyDescent="0.2">
      <c r="C3514" s="68"/>
      <c r="D3514" s="68"/>
      <c r="E3514" s="68"/>
      <c r="F3514" s="3236"/>
    </row>
    <row r="3515" spans="3:6" x14ac:dyDescent="0.2">
      <c r="C3515" s="68"/>
      <c r="D3515" s="68"/>
      <c r="E3515" s="68"/>
      <c r="F3515" s="3236"/>
    </row>
    <row r="3516" spans="3:6" x14ac:dyDescent="0.2">
      <c r="C3516" s="68"/>
      <c r="D3516" s="68"/>
      <c r="E3516" s="68"/>
      <c r="F3516" s="3236"/>
    </row>
    <row r="3517" spans="3:6" x14ac:dyDescent="0.2">
      <c r="C3517" s="68"/>
      <c r="D3517" s="68"/>
      <c r="E3517" s="68"/>
      <c r="F3517" s="3236"/>
    </row>
  </sheetData>
  <sheetProtection algorithmName="SHA-512" hashValue="K+mkLOnCnFM4uJdTgdE8/4RNo872u34D56xhyhLAULNZhbRYh6h0m6MvHM9xgUioLKuT7DSe16Opu7OgPxjZvw==" saltValue="r9+oS7fOh5CBTubhuc0SgQ==" spinCount="100000" sheet="1" objects="1" scenarios="1"/>
  <mergeCells count="2">
    <mergeCell ref="A1:H2"/>
    <mergeCell ref="A60:H60"/>
  </mergeCells>
  <pageMargins left="1" right="0.75" top="0.56999999999999995" bottom="0.42" header="0.43" footer="0.42"/>
  <pageSetup scale="80" orientation="portrait" horizontalDpi="4294967293"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6608E-85E5-4A7B-8344-C430AF5E9C5B}">
  <dimension ref="A1:V64"/>
  <sheetViews>
    <sheetView workbookViewId="0">
      <selection activeCell="P16" sqref="P16"/>
    </sheetView>
  </sheetViews>
  <sheetFormatPr defaultRowHeight="15" x14ac:dyDescent="0.25"/>
  <cols>
    <col min="1" max="1" width="17.7109375" style="3247" customWidth="1"/>
    <col min="16" max="16" width="12.140625" style="281" customWidth="1"/>
    <col min="17" max="17" width="11" style="281" customWidth="1"/>
    <col min="18" max="18" width="9.140625" style="281"/>
    <col min="19" max="19" width="9.140625" style="281" customWidth="1"/>
  </cols>
  <sheetData>
    <row r="1" spans="1:22" ht="15" customHeight="1" x14ac:dyDescent="0.25">
      <c r="A1" s="3703" t="s">
        <v>144</v>
      </c>
      <c r="B1" s="3703"/>
      <c r="C1" s="3703"/>
      <c r="D1" s="3703"/>
      <c r="E1" s="3703"/>
      <c r="F1" s="3703"/>
      <c r="G1" s="3703"/>
      <c r="H1" s="3703"/>
      <c r="I1" s="3703"/>
      <c r="J1" s="3703"/>
      <c r="K1" s="3703"/>
      <c r="L1" s="3703"/>
      <c r="M1" s="3703"/>
    </row>
    <row r="2" spans="1:22" ht="29.25" customHeight="1" thickBot="1" x14ac:dyDescent="0.3">
      <c r="A2" s="3704"/>
      <c r="B2" s="3704"/>
      <c r="C2" s="3704"/>
      <c r="D2" s="3704"/>
      <c r="E2" s="3704"/>
      <c r="F2" s="3704"/>
      <c r="G2" s="3704"/>
      <c r="H2" s="3704"/>
      <c r="I2" s="3704"/>
      <c r="J2" s="3704"/>
      <c r="K2" s="3704"/>
      <c r="L2" s="3704"/>
      <c r="M2" s="3704"/>
      <c r="P2" s="3696"/>
      <c r="Q2" s="3696"/>
      <c r="R2" s="3696"/>
      <c r="S2" s="3696"/>
    </row>
    <row r="3" spans="1:22" ht="10.5" customHeight="1" x14ac:dyDescent="0.25">
      <c r="A3" s="3710" t="s">
        <v>91</v>
      </c>
      <c r="B3" s="3705" t="s">
        <v>230</v>
      </c>
      <c r="C3" s="3706"/>
      <c r="D3" s="3706"/>
      <c r="E3" s="3706"/>
      <c r="F3" s="3706"/>
      <c r="G3" s="3706"/>
      <c r="H3" s="3706"/>
      <c r="I3" s="3706"/>
      <c r="J3" s="3706"/>
      <c r="K3" s="3706"/>
      <c r="L3" s="3706"/>
      <c r="M3" s="3706"/>
    </row>
    <row r="4" spans="1:22" ht="10.5" customHeight="1" x14ac:dyDescent="0.25">
      <c r="A4" s="3711"/>
      <c r="B4" s="3707"/>
      <c r="C4" s="3708"/>
      <c r="D4" s="3708"/>
      <c r="E4" s="3708"/>
      <c r="F4" s="3708"/>
      <c r="G4" s="3708"/>
      <c r="H4" s="3708"/>
      <c r="I4" s="3708"/>
      <c r="J4" s="3708"/>
      <c r="K4" s="3708"/>
      <c r="L4" s="3708"/>
      <c r="M4" s="3708"/>
    </row>
    <row r="5" spans="1:22" ht="15" customHeight="1" x14ac:dyDescent="0.25">
      <c r="A5" s="3711"/>
      <c r="B5" s="3700" t="s">
        <v>145</v>
      </c>
      <c r="C5" s="3701"/>
      <c r="D5" s="3701"/>
      <c r="E5" s="3701"/>
      <c r="F5" s="3701"/>
      <c r="G5" s="3702"/>
      <c r="H5" s="3701" t="s">
        <v>146</v>
      </c>
      <c r="I5" s="3701"/>
      <c r="J5" s="3701"/>
      <c r="K5" s="3709"/>
      <c r="L5" s="3709"/>
      <c r="M5" s="3709"/>
    </row>
    <row r="6" spans="1:22" ht="15" customHeight="1" x14ac:dyDescent="0.25">
      <c r="A6" s="3711"/>
      <c r="B6" s="3697" t="s">
        <v>147</v>
      </c>
      <c r="C6" s="3698"/>
      <c r="D6" s="3699"/>
      <c r="E6" s="3697" t="s">
        <v>148</v>
      </c>
      <c r="F6" s="3698"/>
      <c r="G6" s="3699"/>
      <c r="H6" s="3697" t="s">
        <v>147</v>
      </c>
      <c r="I6" s="3698"/>
      <c r="J6" s="3699"/>
      <c r="K6" s="3697" t="s">
        <v>148</v>
      </c>
      <c r="L6" s="3698"/>
      <c r="M6" s="3698"/>
    </row>
    <row r="7" spans="1:22" ht="15.75" thickBot="1" x14ac:dyDescent="0.3">
      <c r="A7" s="3712"/>
      <c r="B7" s="3086">
        <v>2010</v>
      </c>
      <c r="C7" s="3087">
        <v>2016</v>
      </c>
      <c r="D7" s="3087">
        <v>2020</v>
      </c>
      <c r="E7" s="3086">
        <v>2010</v>
      </c>
      <c r="F7" s="3087">
        <v>2016</v>
      </c>
      <c r="G7" s="3087">
        <v>2020</v>
      </c>
      <c r="H7" s="3086">
        <v>2010</v>
      </c>
      <c r="I7" s="3087">
        <v>2016</v>
      </c>
      <c r="J7" s="3087">
        <v>2020</v>
      </c>
      <c r="K7" s="3086">
        <v>2010</v>
      </c>
      <c r="L7" s="3087">
        <v>2016</v>
      </c>
      <c r="M7" s="3087">
        <v>2020</v>
      </c>
    </row>
    <row r="8" spans="1:22" ht="38.25" customHeight="1" x14ac:dyDescent="0.25">
      <c r="A8" s="3439" t="s">
        <v>141</v>
      </c>
      <c r="B8" s="375">
        <v>49.022153039317594</v>
      </c>
      <c r="C8" s="375">
        <v>44.910075235164378</v>
      </c>
      <c r="D8" s="376">
        <v>38.619782418353559</v>
      </c>
      <c r="E8" s="377" t="s">
        <v>9</v>
      </c>
      <c r="F8" s="377" t="s">
        <v>9</v>
      </c>
      <c r="G8" s="378" t="s">
        <v>9</v>
      </c>
      <c r="H8" s="375">
        <v>41.240308012589338</v>
      </c>
      <c r="I8" s="375">
        <v>40.314137254944256</v>
      </c>
      <c r="J8" s="376" t="s">
        <v>9</v>
      </c>
      <c r="K8" s="377" t="s">
        <v>9</v>
      </c>
      <c r="L8" s="377" t="s">
        <v>9</v>
      </c>
      <c r="M8" s="377" t="s">
        <v>9</v>
      </c>
      <c r="O8" s="3247"/>
      <c r="P8" s="3248"/>
      <c r="Q8" s="3249"/>
      <c r="R8" s="3250"/>
      <c r="S8" s="3250"/>
      <c r="T8" s="3247"/>
    </row>
    <row r="9" spans="1:22" ht="38.25" x14ac:dyDescent="0.25">
      <c r="A9" s="3439" t="s">
        <v>149</v>
      </c>
      <c r="B9" s="350">
        <v>13.991621439503554</v>
      </c>
      <c r="C9" s="350">
        <v>15.423402427247005</v>
      </c>
      <c r="D9" s="318">
        <v>13.341566498270716</v>
      </c>
      <c r="E9" s="317" t="s">
        <v>9</v>
      </c>
      <c r="F9" s="317" t="s">
        <v>9</v>
      </c>
      <c r="G9" s="368" t="s">
        <v>9</v>
      </c>
      <c r="H9" s="350">
        <v>11.378946462527047</v>
      </c>
      <c r="I9" s="350">
        <v>14.663764858644706</v>
      </c>
      <c r="J9" s="318" t="s">
        <v>9</v>
      </c>
      <c r="K9" s="317" t="s">
        <v>9</v>
      </c>
      <c r="L9" s="317" t="s">
        <v>9</v>
      </c>
      <c r="M9" s="317" t="s">
        <v>9</v>
      </c>
      <c r="O9" s="3247"/>
      <c r="P9" s="3251"/>
      <c r="Q9" s="3252"/>
      <c r="R9" s="3250"/>
      <c r="S9" s="3250"/>
      <c r="T9" s="3247"/>
    </row>
    <row r="10" spans="1:22" s="40" customFormat="1" ht="25.5" x14ac:dyDescent="0.2">
      <c r="A10" s="3440" t="s">
        <v>150</v>
      </c>
      <c r="B10" s="350">
        <v>35.03053159981404</v>
      </c>
      <c r="C10" s="350">
        <v>29.486672807917369</v>
      </c>
      <c r="D10" s="318">
        <v>25.278215920082843</v>
      </c>
      <c r="E10" s="350">
        <v>24.677315726516262</v>
      </c>
      <c r="F10" s="319">
        <v>17.058531405731522</v>
      </c>
      <c r="G10" s="369">
        <v>6.9777139316455354</v>
      </c>
      <c r="H10" s="350">
        <v>29.861361550062291</v>
      </c>
      <c r="I10" s="350">
        <v>25.17066815639566</v>
      </c>
      <c r="J10" s="318">
        <v>17.916844436535619</v>
      </c>
      <c r="K10" s="350">
        <v>21.613541734968202</v>
      </c>
      <c r="L10" s="319">
        <v>13.524053222733068</v>
      </c>
      <c r="M10" s="319">
        <v>4.8524206360266451</v>
      </c>
      <c r="O10" s="3253"/>
      <c r="P10" s="3248"/>
      <c r="Q10" s="3254"/>
      <c r="R10" s="3255"/>
      <c r="S10" s="3254"/>
      <c r="T10" s="3253"/>
      <c r="V10" s="379"/>
    </row>
    <row r="11" spans="1:22" x14ac:dyDescent="0.25">
      <c r="A11" s="3441" t="s">
        <v>37</v>
      </c>
      <c r="B11" s="342">
        <v>36.049706506806544</v>
      </c>
      <c r="C11" s="342">
        <v>27.788850293263483</v>
      </c>
      <c r="D11" s="348">
        <v>20.075966427739999</v>
      </c>
      <c r="E11" s="342">
        <v>32.365430248532533</v>
      </c>
      <c r="F11" s="344">
        <v>24.332404050714405</v>
      </c>
      <c r="G11" s="349">
        <v>16.832077436745696</v>
      </c>
      <c r="H11" s="342">
        <v>35.759254595819698</v>
      </c>
      <c r="I11" s="342">
        <v>27.358490566037734</v>
      </c>
      <c r="J11" s="348">
        <v>17.072834916701087</v>
      </c>
      <c r="K11" s="342">
        <v>32.132963988919663</v>
      </c>
      <c r="L11" s="344">
        <v>22.909313919291495</v>
      </c>
      <c r="M11" s="345">
        <v>13.630731102850064</v>
      </c>
      <c r="O11" s="3247"/>
      <c r="P11" s="3256"/>
      <c r="Q11" s="3257"/>
      <c r="R11" s="3258"/>
      <c r="S11" s="3257"/>
      <c r="T11" s="3247"/>
    </row>
    <row r="12" spans="1:22" x14ac:dyDescent="0.25">
      <c r="A12" s="3442" t="s">
        <v>38</v>
      </c>
      <c r="B12" s="343">
        <v>62.834224598930476</v>
      </c>
      <c r="C12" s="342">
        <v>54.412874025647476</v>
      </c>
      <c r="D12" s="348">
        <v>50.709713331477879</v>
      </c>
      <c r="E12" s="342">
        <v>18.208556149732622</v>
      </c>
      <c r="F12" s="345">
        <v>18.303665515706172</v>
      </c>
      <c r="G12" s="349">
        <v>0.89062065126635126</v>
      </c>
      <c r="H12" s="343">
        <v>41.803278688524593</v>
      </c>
      <c r="I12" s="342">
        <v>50.371155885471893</v>
      </c>
      <c r="J12" s="348">
        <v>45.736434108527128</v>
      </c>
      <c r="K12" s="342">
        <v>15.027322404371585</v>
      </c>
      <c r="L12" s="345">
        <v>14.846576687969758</v>
      </c>
      <c r="M12" s="345">
        <v>0.58139534883720934</v>
      </c>
      <c r="O12" s="3247"/>
      <c r="P12" s="3256"/>
      <c r="Q12" s="3257"/>
      <c r="R12" s="3258"/>
      <c r="S12" s="3257"/>
      <c r="T12" s="3247"/>
    </row>
    <row r="13" spans="1:22" x14ac:dyDescent="0.25">
      <c r="A13" s="3442" t="s">
        <v>39</v>
      </c>
      <c r="B13" s="343">
        <v>22.708977968033874</v>
      </c>
      <c r="C13" s="342">
        <v>18.924315619967793</v>
      </c>
      <c r="D13" s="348">
        <v>16.944527944134855</v>
      </c>
      <c r="E13" s="342">
        <v>9.943466021450341</v>
      </c>
      <c r="F13" s="345">
        <v>6.5744012742295199</v>
      </c>
      <c r="G13" s="349">
        <v>2.5134691423682569</v>
      </c>
      <c r="H13" s="343">
        <v>19.808037126885349</v>
      </c>
      <c r="I13" s="342">
        <v>16.79047522132899</v>
      </c>
      <c r="J13" s="348">
        <v>13.780987702518054</v>
      </c>
      <c r="K13" s="342">
        <v>9.7985444573357245</v>
      </c>
      <c r="L13" s="345">
        <v>5.9019553666851969</v>
      </c>
      <c r="M13" s="345">
        <v>2.1178996681631856</v>
      </c>
      <c r="O13" s="3247"/>
      <c r="P13" s="3256"/>
      <c r="Q13" s="3257"/>
      <c r="R13" s="3258"/>
      <c r="S13" s="3257"/>
      <c r="T13" s="3247"/>
    </row>
    <row r="14" spans="1:22" x14ac:dyDescent="0.25">
      <c r="A14" s="3442" t="s">
        <v>40</v>
      </c>
      <c r="B14" s="343">
        <v>42.3746781765864</v>
      </c>
      <c r="C14" s="342">
        <v>22.769313256780304</v>
      </c>
      <c r="D14" s="348">
        <v>22.915587778353185</v>
      </c>
      <c r="E14" s="342">
        <v>38.906557625321824</v>
      </c>
      <c r="F14" s="345">
        <v>20.928082322870527</v>
      </c>
      <c r="G14" s="349">
        <v>18.094251683065767</v>
      </c>
      <c r="H14" s="343">
        <v>40.35420619860848</v>
      </c>
      <c r="I14" s="342">
        <v>22.714622136587455</v>
      </c>
      <c r="J14" s="348">
        <v>22.595384966872288</v>
      </c>
      <c r="K14" s="342">
        <v>38.309087075690492</v>
      </c>
      <c r="L14" s="345">
        <v>20.126169925916507</v>
      </c>
      <c r="M14" s="345">
        <v>18.962759881197165</v>
      </c>
      <c r="O14" s="3247"/>
      <c r="P14" s="3256"/>
      <c r="Q14" s="3257"/>
      <c r="R14" s="3258"/>
      <c r="S14" s="3257"/>
      <c r="T14" s="3247"/>
    </row>
    <row r="15" spans="1:22" x14ac:dyDescent="0.25">
      <c r="A15" s="3442" t="s">
        <v>41</v>
      </c>
      <c r="B15" s="343">
        <v>61.878162528161916</v>
      </c>
      <c r="C15" s="342">
        <v>64.053982367449052</v>
      </c>
      <c r="D15" s="348">
        <v>55.556053851880414</v>
      </c>
      <c r="E15" s="342">
        <v>44.523947239626096</v>
      </c>
      <c r="F15" s="345">
        <v>35.86481388676679</v>
      </c>
      <c r="G15" s="349">
        <v>7.211344413450413</v>
      </c>
      <c r="H15" s="343">
        <v>51.729841973744414</v>
      </c>
      <c r="I15" s="342">
        <v>47.938115010522722</v>
      </c>
      <c r="J15" s="348">
        <v>33.601656762110572</v>
      </c>
      <c r="K15" s="342">
        <v>39.608629852532289</v>
      </c>
      <c r="L15" s="345">
        <v>26.60039355176712</v>
      </c>
      <c r="M15" s="345">
        <v>3.3153250495227806</v>
      </c>
      <c r="O15" s="3247"/>
      <c r="P15" s="3256"/>
      <c r="Q15" s="3257"/>
      <c r="R15" s="3258"/>
      <c r="S15" s="3257"/>
      <c r="T15" s="3247"/>
    </row>
    <row r="16" spans="1:22" x14ac:dyDescent="0.25">
      <c r="A16" s="3442" t="s">
        <v>42</v>
      </c>
      <c r="B16" s="343">
        <v>48.847506185701263</v>
      </c>
      <c r="C16" s="342">
        <v>34.562322310339667</v>
      </c>
      <c r="D16" s="348">
        <v>31.681041830020796</v>
      </c>
      <c r="E16" s="342">
        <v>18.837088162521162</v>
      </c>
      <c r="F16" s="345">
        <v>12.473395839645962</v>
      </c>
      <c r="G16" s="349">
        <v>12.283094126069614</v>
      </c>
      <c r="H16" s="343">
        <v>39.822375017905742</v>
      </c>
      <c r="I16" s="342">
        <v>30.93375065206051</v>
      </c>
      <c r="J16" s="348">
        <v>19.263277406332787</v>
      </c>
      <c r="K16" s="342">
        <v>21.429594613952155</v>
      </c>
      <c r="L16" s="345">
        <v>12.519876947177618</v>
      </c>
      <c r="M16" s="345">
        <v>9.0702661788823011</v>
      </c>
      <c r="O16" s="3247"/>
      <c r="P16" s="3256"/>
      <c r="Q16" s="3257"/>
      <c r="R16" s="3258"/>
      <c r="S16" s="3257"/>
      <c r="T16" s="3247"/>
    </row>
    <row r="17" spans="1:20" x14ac:dyDescent="0.25">
      <c r="A17" s="3442" t="s">
        <v>93</v>
      </c>
      <c r="B17" s="343">
        <v>42.154021028701337</v>
      </c>
      <c r="C17" s="342">
        <v>37.709636353572812</v>
      </c>
      <c r="D17" s="348">
        <v>42.025522988170856</v>
      </c>
      <c r="E17" s="342">
        <v>21.676612674055129</v>
      </c>
      <c r="F17" s="345">
        <v>19.162274686837559</v>
      </c>
      <c r="G17" s="349">
        <v>3.1175339432434011</v>
      </c>
      <c r="H17" s="343">
        <v>31.535595214747993</v>
      </c>
      <c r="I17" s="342">
        <v>25.745454545454542</v>
      </c>
      <c r="J17" s="348">
        <v>21.491640052601916</v>
      </c>
      <c r="K17" s="342">
        <v>15.238282016081584</v>
      </c>
      <c r="L17" s="345">
        <v>10.181812713071119</v>
      </c>
      <c r="M17" s="345">
        <v>1.5968438850272402</v>
      </c>
      <c r="O17" s="3247"/>
      <c r="P17" s="3256"/>
      <c r="Q17" s="3257"/>
      <c r="R17" s="3258"/>
      <c r="S17" s="3257"/>
      <c r="T17" s="3247"/>
    </row>
    <row r="18" spans="1:20" x14ac:dyDescent="0.25">
      <c r="A18" s="3442" t="s">
        <v>43</v>
      </c>
      <c r="B18" s="343">
        <v>47.928642220019825</v>
      </c>
      <c r="C18" s="342">
        <v>29.75023126734505</v>
      </c>
      <c r="D18" s="348">
        <v>29.586973788721206</v>
      </c>
      <c r="E18" s="342">
        <v>47.333994053518339</v>
      </c>
      <c r="F18" s="345">
        <v>27.751459160340215</v>
      </c>
      <c r="G18" s="349">
        <v>16.719618745035742</v>
      </c>
      <c r="H18" s="343">
        <v>55.219780219780226</v>
      </c>
      <c r="I18" s="342">
        <v>32.871720116618079</v>
      </c>
      <c r="J18" s="348">
        <v>27.187274041937815</v>
      </c>
      <c r="K18" s="342">
        <v>54.052197802197796</v>
      </c>
      <c r="L18" s="345">
        <v>30.61088967026247</v>
      </c>
      <c r="M18" s="345">
        <v>19.450469992769342</v>
      </c>
      <c r="O18" s="3247"/>
      <c r="P18" s="3256"/>
      <c r="Q18" s="3257"/>
      <c r="R18" s="3258"/>
      <c r="S18" s="3257"/>
      <c r="T18" s="3247"/>
    </row>
    <row r="19" spans="1:20" x14ac:dyDescent="0.25">
      <c r="A19" s="3442" t="s">
        <v>44</v>
      </c>
      <c r="B19" s="343">
        <v>54.353680430879713</v>
      </c>
      <c r="C19" s="342">
        <v>88.276979145576036</v>
      </c>
      <c r="D19" s="348">
        <v>110.19255455712451</v>
      </c>
      <c r="E19" s="342">
        <v>47.262118491921008</v>
      </c>
      <c r="F19" s="345">
        <v>76.230247235799368</v>
      </c>
      <c r="G19" s="349">
        <v>88.626444159178433</v>
      </c>
      <c r="H19" s="343">
        <v>48.656163113994438</v>
      </c>
      <c r="I19" s="342">
        <v>73.406374501992033</v>
      </c>
      <c r="J19" s="348">
        <v>110.49840933191942</v>
      </c>
      <c r="K19" s="342">
        <v>36.422613531047269</v>
      </c>
      <c r="L19" s="345">
        <v>63.721603797782699</v>
      </c>
      <c r="M19" s="345">
        <v>101.16648992576881</v>
      </c>
      <c r="O19" s="3247"/>
      <c r="P19" s="3256"/>
      <c r="Q19" s="3257"/>
      <c r="R19" s="3258"/>
      <c r="S19" s="3257"/>
      <c r="T19" s="3247"/>
    </row>
    <row r="20" spans="1:20" x14ac:dyDescent="0.25">
      <c r="A20" s="3442" t="s">
        <v>45</v>
      </c>
      <c r="B20" s="343">
        <v>26.443186297344752</v>
      </c>
      <c r="C20" s="342">
        <v>16.132550966674188</v>
      </c>
      <c r="D20" s="348">
        <v>15.087396504139836</v>
      </c>
      <c r="E20" s="342">
        <v>20.488587092844092</v>
      </c>
      <c r="F20" s="345">
        <v>8.9339953766072391</v>
      </c>
      <c r="G20" s="349">
        <v>6.91464233322559</v>
      </c>
      <c r="H20" s="343">
        <v>25.633607221386413</v>
      </c>
      <c r="I20" s="342">
        <v>15.388457696150004</v>
      </c>
      <c r="J20" s="348">
        <v>13.609490171990171</v>
      </c>
      <c r="K20" s="342">
        <v>19.878100528488215</v>
      </c>
      <c r="L20" s="345">
        <v>7.53099733262325</v>
      </c>
      <c r="M20" s="345">
        <v>5.7893120393120387</v>
      </c>
      <c r="O20" s="3247"/>
      <c r="P20" s="3256"/>
      <c r="Q20" s="3257"/>
      <c r="R20" s="3258"/>
      <c r="S20" s="3257"/>
      <c r="T20" s="3247"/>
    </row>
    <row r="21" spans="1:20" x14ac:dyDescent="0.25">
      <c r="A21" s="3442" t="s">
        <v>46</v>
      </c>
      <c r="B21" s="343">
        <v>23.770289452570513</v>
      </c>
      <c r="C21" s="342">
        <v>26.270318354583928</v>
      </c>
      <c r="D21" s="348">
        <v>24.301373622185292</v>
      </c>
      <c r="E21" s="342">
        <v>20.44528790964636</v>
      </c>
      <c r="F21" s="345">
        <v>12.224689142148112</v>
      </c>
      <c r="G21" s="349">
        <v>17.000289665055725</v>
      </c>
      <c r="H21" s="343">
        <v>25.382358449341407</v>
      </c>
      <c r="I21" s="342">
        <v>26.204450966006359</v>
      </c>
      <c r="J21" s="348">
        <v>17.658453901567892</v>
      </c>
      <c r="K21" s="342">
        <v>22.473312940882703</v>
      </c>
      <c r="L21" s="345">
        <v>10.577160680757478</v>
      </c>
      <c r="M21" s="345">
        <v>10.466735274532358</v>
      </c>
      <c r="O21" s="3247"/>
      <c r="P21" s="3256"/>
      <c r="Q21" s="3257"/>
      <c r="R21" s="3258"/>
      <c r="S21" s="3257"/>
      <c r="T21" s="3247"/>
    </row>
    <row r="22" spans="1:20" x14ac:dyDescent="0.25">
      <c r="A22" s="3442" t="s">
        <v>47</v>
      </c>
      <c r="B22" s="343">
        <v>35.223924572775481</v>
      </c>
      <c r="C22" s="342">
        <v>20.916515426497277</v>
      </c>
      <c r="D22" s="348">
        <v>21.21632024634334</v>
      </c>
      <c r="E22" s="342">
        <v>34.723040659988214</v>
      </c>
      <c r="F22" s="345">
        <v>19.192959757733586</v>
      </c>
      <c r="G22" s="349">
        <v>0</v>
      </c>
      <c r="H22" s="343">
        <v>33.10999441652708</v>
      </c>
      <c r="I22" s="342">
        <v>18.977020014825797</v>
      </c>
      <c r="J22" s="348">
        <v>13.431986340352875</v>
      </c>
      <c r="K22" s="342">
        <v>32.663316582914575</v>
      </c>
      <c r="L22" s="345">
        <v>17.054486303115688</v>
      </c>
      <c r="M22" s="345">
        <v>0</v>
      </c>
      <c r="O22" s="3247"/>
      <c r="P22" s="3256"/>
      <c r="Q22" s="3257"/>
      <c r="R22" s="3258"/>
      <c r="S22" s="3257"/>
      <c r="T22" s="3247"/>
    </row>
    <row r="23" spans="1:20" x14ac:dyDescent="0.25">
      <c r="A23" s="3442" t="s">
        <v>48</v>
      </c>
      <c r="B23" s="343">
        <v>29.198184568835099</v>
      </c>
      <c r="C23" s="342">
        <v>17.972112239628164</v>
      </c>
      <c r="D23" s="348">
        <v>19.671391170894648</v>
      </c>
      <c r="E23" s="342">
        <v>20.388003915635846</v>
      </c>
      <c r="F23" s="345">
        <v>9.1322144694435377</v>
      </c>
      <c r="G23" s="349">
        <v>8.5221630405344406</v>
      </c>
      <c r="H23" s="343">
        <v>29.63693764798737</v>
      </c>
      <c r="I23" s="342">
        <v>16.602907421576131</v>
      </c>
      <c r="J23" s="348">
        <v>17.570498915401302</v>
      </c>
      <c r="K23" s="342">
        <v>21.349644830307813</v>
      </c>
      <c r="L23" s="345">
        <v>9.1809211885639641</v>
      </c>
      <c r="M23" s="345">
        <v>6.4352856109905998</v>
      </c>
      <c r="O23" s="3247"/>
      <c r="P23" s="3256"/>
      <c r="Q23" s="3257"/>
      <c r="R23" s="3258"/>
      <c r="S23" s="3257"/>
      <c r="T23" s="3247"/>
    </row>
    <row r="24" spans="1:20" x14ac:dyDescent="0.25">
      <c r="A24" s="3442" t="s">
        <v>49</v>
      </c>
      <c r="B24" s="343">
        <v>26.095344865794996</v>
      </c>
      <c r="C24" s="342">
        <v>24.40441827348651</v>
      </c>
      <c r="D24" s="348">
        <v>21.991198131848392</v>
      </c>
      <c r="E24" s="342">
        <v>14.649789469567597</v>
      </c>
      <c r="F24" s="345">
        <v>12.862325934036859</v>
      </c>
      <c r="G24" s="349">
        <v>1.8367163642895634</v>
      </c>
      <c r="H24" s="343">
        <v>21.095263250572284</v>
      </c>
      <c r="I24" s="342">
        <v>21.25535723973309</v>
      </c>
      <c r="J24" s="348">
        <v>17.027041973123929</v>
      </c>
      <c r="K24" s="342">
        <v>11.555731642894877</v>
      </c>
      <c r="L24" s="345">
        <v>9.2769124242142986</v>
      </c>
      <c r="M24" s="345">
        <v>0.78526793120610516</v>
      </c>
      <c r="O24" s="3247"/>
      <c r="P24" s="3256"/>
      <c r="Q24" s="3257"/>
      <c r="R24" s="3258"/>
      <c r="S24" s="3257"/>
      <c r="T24" s="3247"/>
    </row>
    <row r="25" spans="1:20" x14ac:dyDescent="0.25">
      <c r="A25" s="3442" t="s">
        <v>50</v>
      </c>
      <c r="B25" s="343">
        <v>26.129772980138721</v>
      </c>
      <c r="C25" s="342">
        <v>16.646614896642241</v>
      </c>
      <c r="D25" s="348">
        <v>10.317766008666347</v>
      </c>
      <c r="E25" s="342">
        <v>9.4335156120540677</v>
      </c>
      <c r="F25" s="345">
        <v>5.4533789901866419</v>
      </c>
      <c r="G25" s="349">
        <v>2.561386615310544</v>
      </c>
      <c r="H25" s="343">
        <v>21.951219512195124</v>
      </c>
      <c r="I25" s="342">
        <v>15.092682926829267</v>
      </c>
      <c r="J25" s="348">
        <v>9.0569843671205241</v>
      </c>
      <c r="K25" s="342">
        <v>7.8098897427330431</v>
      </c>
      <c r="L25" s="345">
        <v>3.8049341258255911</v>
      </c>
      <c r="M25" s="345">
        <v>1.7750882501260716</v>
      </c>
      <c r="O25" s="3247"/>
      <c r="P25" s="3256"/>
      <c r="Q25" s="3257"/>
      <c r="R25" s="3258"/>
      <c r="S25" s="3257"/>
      <c r="T25" s="3247"/>
    </row>
    <row r="26" spans="1:20" x14ac:dyDescent="0.25">
      <c r="A26" s="3442" t="s">
        <v>51</v>
      </c>
      <c r="B26" s="343">
        <v>45.880938063740231</v>
      </c>
      <c r="C26" s="342">
        <v>26.677921014937588</v>
      </c>
      <c r="D26" s="348">
        <v>14.924650161463941</v>
      </c>
      <c r="E26" s="342">
        <v>36.440168370414909</v>
      </c>
      <c r="F26" s="345">
        <v>17.77154565799756</v>
      </c>
      <c r="G26" s="349">
        <v>7.8902045209903129</v>
      </c>
      <c r="H26" s="343">
        <v>39.156087967101733</v>
      </c>
      <c r="I26" s="342">
        <v>23.089497343686148</v>
      </c>
      <c r="J26" s="348">
        <v>11.117961364570489</v>
      </c>
      <c r="K26" s="342">
        <v>31.950652601466118</v>
      </c>
      <c r="L26" s="345">
        <v>14.915650812534123</v>
      </c>
      <c r="M26" s="345">
        <v>5.2404438964241677</v>
      </c>
      <c r="O26" s="3247"/>
      <c r="P26" s="3256"/>
      <c r="Q26" s="3257"/>
      <c r="R26" s="3258"/>
      <c r="S26" s="3257"/>
      <c r="T26" s="3247"/>
    </row>
    <row r="27" spans="1:20" x14ac:dyDescent="0.25">
      <c r="A27" s="3442" t="s">
        <v>52</v>
      </c>
      <c r="B27" s="343">
        <v>28.34836527621195</v>
      </c>
      <c r="C27" s="342">
        <v>18.468976631748589</v>
      </c>
      <c r="D27" s="348">
        <v>15.246482900606198</v>
      </c>
      <c r="E27" s="342">
        <v>22.361894024802705</v>
      </c>
      <c r="F27" s="345">
        <v>13.198913407798083</v>
      </c>
      <c r="G27" s="349">
        <v>7.3487361317625526</v>
      </c>
      <c r="H27" s="343">
        <v>17.893302180685357</v>
      </c>
      <c r="I27" s="342">
        <v>14.343163538873997</v>
      </c>
      <c r="J27" s="348">
        <v>12.597343105817682</v>
      </c>
      <c r="K27" s="342">
        <v>14.310747663551401</v>
      </c>
      <c r="L27" s="345">
        <v>8.9364732906669779</v>
      </c>
      <c r="M27" s="345">
        <v>5.1992670636738429</v>
      </c>
      <c r="O27" s="3247"/>
      <c r="P27" s="3256"/>
      <c r="Q27" s="3257"/>
      <c r="R27" s="3258"/>
      <c r="S27" s="3257"/>
      <c r="T27" s="3247"/>
    </row>
    <row r="28" spans="1:20" x14ac:dyDescent="0.25">
      <c r="A28" s="3442" t="s">
        <v>53</v>
      </c>
      <c r="B28" s="343">
        <v>38.211918104237633</v>
      </c>
      <c r="C28" s="342">
        <v>22.676785772450408</v>
      </c>
      <c r="D28" s="348">
        <v>16.553906591008293</v>
      </c>
      <c r="E28" s="342">
        <v>35.442991612643297</v>
      </c>
      <c r="F28" s="345">
        <v>15.344686770056665</v>
      </c>
      <c r="G28" s="349">
        <v>8.7552742616033754</v>
      </c>
      <c r="H28" s="343">
        <v>28.208955223880601</v>
      </c>
      <c r="I28" s="342">
        <v>23.04681619750113</v>
      </c>
      <c r="J28" s="348">
        <v>16.55515792749339</v>
      </c>
      <c r="K28" s="342">
        <v>24.940298507462686</v>
      </c>
      <c r="L28" s="345">
        <v>14.300027697506716</v>
      </c>
      <c r="M28" s="345">
        <v>7.826357554068772</v>
      </c>
      <c r="O28" s="3247"/>
      <c r="P28" s="3256"/>
      <c r="Q28" s="3257"/>
      <c r="R28" s="3258"/>
      <c r="S28" s="3257"/>
      <c r="T28" s="3247"/>
    </row>
    <row r="29" spans="1:20" x14ac:dyDescent="0.25">
      <c r="A29" s="3442" t="s">
        <v>54</v>
      </c>
      <c r="B29" s="343">
        <v>20.960993820803296</v>
      </c>
      <c r="C29" s="342">
        <v>20.548935677926885</v>
      </c>
      <c r="D29" s="348">
        <v>17.2299289327499</v>
      </c>
      <c r="E29" s="342">
        <v>15.065010298661175</v>
      </c>
      <c r="F29" s="345">
        <v>11.817516846934192</v>
      </c>
      <c r="G29" s="349">
        <v>7.6808490829531699</v>
      </c>
      <c r="H29" s="343">
        <v>21.567596002104157</v>
      </c>
      <c r="I29" s="342">
        <v>19.504155918601317</v>
      </c>
      <c r="J29" s="348">
        <v>15.53711387736284</v>
      </c>
      <c r="K29" s="342">
        <v>15.136770120988954</v>
      </c>
      <c r="L29" s="345">
        <v>8.7414271188349399</v>
      </c>
      <c r="M29" s="345">
        <v>6.669740279698785</v>
      </c>
      <c r="O29" s="3247"/>
      <c r="P29" s="3256"/>
      <c r="Q29" s="3257"/>
      <c r="R29" s="3258"/>
      <c r="S29" s="3257"/>
      <c r="T29" s="3247"/>
    </row>
    <row r="30" spans="1:20" x14ac:dyDescent="0.25">
      <c r="A30" s="3442" t="s">
        <v>55</v>
      </c>
      <c r="B30" s="343">
        <v>42.556759545923633</v>
      </c>
      <c r="C30" s="342">
        <v>34.453894964223032</v>
      </c>
      <c r="D30" s="348">
        <v>37.830809239712401</v>
      </c>
      <c r="E30" s="342">
        <v>32.520639834881322</v>
      </c>
      <c r="F30" s="345">
        <v>24.707194555029645</v>
      </c>
      <c r="G30" s="349">
        <v>0</v>
      </c>
      <c r="H30" s="343">
        <v>43.412073490813647</v>
      </c>
      <c r="I30" s="342">
        <v>30.892070484581495</v>
      </c>
      <c r="J30" s="348">
        <v>27.664531158998251</v>
      </c>
      <c r="K30" s="342">
        <v>34.69816272965879</v>
      </c>
      <c r="L30" s="345">
        <v>20.376007500570882</v>
      </c>
      <c r="M30" s="345">
        <v>0</v>
      </c>
      <c r="O30" s="3247"/>
      <c r="P30" s="3256"/>
      <c r="Q30" s="3257"/>
      <c r="R30" s="3258"/>
      <c r="S30" s="3257"/>
      <c r="T30" s="3247"/>
    </row>
    <row r="31" spans="1:20" x14ac:dyDescent="0.25">
      <c r="A31" s="3442" t="s">
        <v>56</v>
      </c>
      <c r="B31" s="343">
        <v>32.171591442075261</v>
      </c>
      <c r="C31" s="342">
        <v>31.750866845976862</v>
      </c>
      <c r="D31" s="348">
        <v>24.378595084538958</v>
      </c>
      <c r="E31" s="342">
        <v>26.922105566980552</v>
      </c>
      <c r="F31" s="345">
        <v>20.739454857783436</v>
      </c>
      <c r="G31" s="349">
        <v>6.3866132124803912</v>
      </c>
      <c r="H31" s="343">
        <v>26.027082855175582</v>
      </c>
      <c r="I31" s="342">
        <v>21.605296782436984</v>
      </c>
      <c r="J31" s="348">
        <v>13.023636789141118</v>
      </c>
      <c r="K31" s="342">
        <v>20.472802386963508</v>
      </c>
      <c r="L31" s="345">
        <v>11.84842300134954</v>
      </c>
      <c r="M31" s="345">
        <v>2.5509010063187456</v>
      </c>
      <c r="O31" s="3247"/>
      <c r="P31" s="3256"/>
      <c r="Q31" s="3257"/>
      <c r="R31" s="3258"/>
      <c r="S31" s="3257"/>
      <c r="T31" s="3247"/>
    </row>
    <row r="32" spans="1:20" x14ac:dyDescent="0.25">
      <c r="A32" s="3442" t="s">
        <v>57</v>
      </c>
      <c r="B32" s="343">
        <v>30.162294289855897</v>
      </c>
      <c r="C32" s="342">
        <v>25.246685382327598</v>
      </c>
      <c r="D32" s="348">
        <v>26.100940872335947</v>
      </c>
      <c r="E32" s="342">
        <v>18.372509450586932</v>
      </c>
      <c r="F32" s="345">
        <v>15.849021956390446</v>
      </c>
      <c r="G32" s="349">
        <v>3.5380407009949799</v>
      </c>
      <c r="H32" s="343">
        <v>28.850779044232983</v>
      </c>
      <c r="I32" s="342">
        <v>19.19463087248322</v>
      </c>
      <c r="J32" s="348">
        <v>16.161520190023754</v>
      </c>
      <c r="K32" s="342">
        <v>19.857785213845027</v>
      </c>
      <c r="L32" s="345">
        <v>11.025577112027786</v>
      </c>
      <c r="M32" s="345">
        <v>2.8408551068883612</v>
      </c>
      <c r="O32" s="3247"/>
      <c r="P32" s="3256"/>
      <c r="Q32" s="3257"/>
      <c r="R32" s="3258"/>
      <c r="S32" s="3257"/>
      <c r="T32" s="3247"/>
    </row>
    <row r="33" spans="1:20" x14ac:dyDescent="0.25">
      <c r="A33" s="3442" t="s">
        <v>58</v>
      </c>
      <c r="B33" s="343">
        <v>25.105126312072674</v>
      </c>
      <c r="C33" s="342">
        <v>16.271118572022608</v>
      </c>
      <c r="D33" s="348">
        <v>12.194092827004219</v>
      </c>
      <c r="E33" s="342">
        <v>18.741373222482586</v>
      </c>
      <c r="F33" s="345">
        <v>9.3236878546126256</v>
      </c>
      <c r="G33" s="349">
        <v>2.2582278481012659</v>
      </c>
      <c r="H33" s="343">
        <v>19.160515113960884</v>
      </c>
      <c r="I33" s="342">
        <v>16.215666327568666</v>
      </c>
      <c r="J33" s="348">
        <v>10.712516804641618</v>
      </c>
      <c r="K33" s="342">
        <v>14.375774556818794</v>
      </c>
      <c r="L33" s="345">
        <v>8.8168510419043464</v>
      </c>
      <c r="M33" s="345">
        <v>2.3703389230878087</v>
      </c>
      <c r="O33" s="3247"/>
      <c r="P33" s="3256"/>
      <c r="Q33" s="3257"/>
      <c r="R33" s="3258"/>
      <c r="S33" s="3257"/>
      <c r="T33" s="3247"/>
    </row>
    <row r="34" spans="1:20" x14ac:dyDescent="0.25">
      <c r="A34" s="3442" t="s">
        <v>59</v>
      </c>
      <c r="B34" s="343">
        <v>32.197484408208773</v>
      </c>
      <c r="C34" s="342">
        <v>25.447957182274529</v>
      </c>
      <c r="D34" s="348">
        <v>17.34032481246814</v>
      </c>
      <c r="E34" s="342">
        <v>18.410508344656982</v>
      </c>
      <c r="F34" s="345">
        <v>15.7876232329931</v>
      </c>
      <c r="G34" s="349">
        <v>0.35321535212293348</v>
      </c>
      <c r="H34" s="343">
        <v>19.740173951337663</v>
      </c>
      <c r="I34" s="342">
        <v>20.999110207194612</v>
      </c>
      <c r="J34" s="348">
        <v>12.653061224489795</v>
      </c>
      <c r="K34" s="342">
        <v>9.1049212815149172</v>
      </c>
      <c r="L34" s="345">
        <v>11.567508422336475</v>
      </c>
      <c r="M34" s="345">
        <v>0.14842300556586271</v>
      </c>
      <c r="O34" s="3247"/>
      <c r="P34" s="3256"/>
      <c r="Q34" s="3257"/>
      <c r="R34" s="3258"/>
      <c r="S34" s="3257"/>
      <c r="T34" s="3247"/>
    </row>
    <row r="35" spans="1:20" x14ac:dyDescent="0.25">
      <c r="A35" s="3442" t="s">
        <v>60</v>
      </c>
      <c r="B35" s="343">
        <v>38.976857490864795</v>
      </c>
      <c r="C35" s="342">
        <v>22.664723282033695</v>
      </c>
      <c r="D35" s="348">
        <v>19.383578136287021</v>
      </c>
      <c r="E35" s="342">
        <v>31.017520846997094</v>
      </c>
      <c r="F35" s="345">
        <v>15.167280212276637</v>
      </c>
      <c r="G35" s="349">
        <v>12.448832169516013</v>
      </c>
      <c r="H35" s="343">
        <v>48.406622752358913</v>
      </c>
      <c r="I35" s="342">
        <v>27.598784194528875</v>
      </c>
      <c r="J35" s="348">
        <v>18.837055051956668</v>
      </c>
      <c r="K35" s="342">
        <v>39.166815025814493</v>
      </c>
      <c r="L35" s="345">
        <v>18.034456284913105</v>
      </c>
      <c r="M35" s="345">
        <v>12.757019677205395</v>
      </c>
      <c r="O35" s="3247"/>
      <c r="P35" s="3256"/>
      <c r="Q35" s="3257"/>
      <c r="R35" s="3258"/>
      <c r="S35" s="3257"/>
      <c r="T35" s="3247"/>
    </row>
    <row r="36" spans="1:20" x14ac:dyDescent="0.25">
      <c r="A36" s="3442" t="s">
        <v>61</v>
      </c>
      <c r="B36" s="343">
        <v>24.722143428144101</v>
      </c>
      <c r="C36" s="342">
        <v>21.030733797270859</v>
      </c>
      <c r="D36" s="348">
        <v>16.877122241086585</v>
      </c>
      <c r="E36" s="342">
        <v>15.72500580210939</v>
      </c>
      <c r="F36" s="345">
        <v>10.034813703433104</v>
      </c>
      <c r="G36" s="349">
        <v>5.897177419354839</v>
      </c>
      <c r="H36" s="343">
        <v>19.76905311778291</v>
      </c>
      <c r="I36" s="342">
        <v>22.069880583812473</v>
      </c>
      <c r="J36" s="348">
        <v>16.320406278855032</v>
      </c>
      <c r="K36" s="342">
        <v>11.815242494226327</v>
      </c>
      <c r="L36" s="345">
        <v>10.393090985161692</v>
      </c>
      <c r="M36" s="345">
        <v>6.3134810710987992</v>
      </c>
      <c r="O36" s="3247"/>
      <c r="P36" s="3256"/>
      <c r="Q36" s="3257"/>
      <c r="R36" s="3258"/>
      <c r="S36" s="3257"/>
      <c r="T36" s="3247"/>
    </row>
    <row r="37" spans="1:20" x14ac:dyDescent="0.25">
      <c r="A37" s="3442" t="s">
        <v>62</v>
      </c>
      <c r="B37" s="343">
        <v>57.126245847176079</v>
      </c>
      <c r="C37" s="342">
        <v>36.111111111111107</v>
      </c>
      <c r="D37" s="348">
        <v>31.290376014576776</v>
      </c>
      <c r="E37" s="342">
        <v>39.933554817275748</v>
      </c>
      <c r="F37" s="345">
        <v>26.231879523578989</v>
      </c>
      <c r="G37" s="349">
        <v>11.247308265694882</v>
      </c>
      <c r="H37" s="343">
        <v>54.078947368421048</v>
      </c>
      <c r="I37" s="342">
        <v>41.336270190895739</v>
      </c>
      <c r="J37" s="348">
        <v>27.405857740585777</v>
      </c>
      <c r="K37" s="342">
        <v>41.44736842105263</v>
      </c>
      <c r="L37" s="345">
        <v>30.854252610300897</v>
      </c>
      <c r="M37" s="345">
        <v>10.320781032078104</v>
      </c>
      <c r="O37" s="3247"/>
      <c r="P37" s="3256"/>
      <c r="Q37" s="3257"/>
      <c r="R37" s="3258"/>
      <c r="S37" s="3257"/>
      <c r="T37" s="3247"/>
    </row>
    <row r="38" spans="1:20" x14ac:dyDescent="0.25">
      <c r="A38" s="3442" t="s">
        <v>63</v>
      </c>
      <c r="B38" s="343">
        <v>29.464931308749097</v>
      </c>
      <c r="C38" s="342">
        <v>24.343869342650525</v>
      </c>
      <c r="D38" s="348">
        <v>22.182942996022977</v>
      </c>
      <c r="E38" s="342">
        <v>26.35574837310195</v>
      </c>
      <c r="F38" s="345">
        <v>19.825517093523619</v>
      </c>
      <c r="G38" s="349">
        <v>14.555899248784797</v>
      </c>
      <c r="H38" s="343">
        <v>18.704819277108435</v>
      </c>
      <c r="I38" s="342">
        <v>16.660917557778546</v>
      </c>
      <c r="J38" s="348">
        <v>15.25025193147464</v>
      </c>
      <c r="K38" s="342">
        <v>16.746987951807231</v>
      </c>
      <c r="L38" s="345">
        <v>12.07260588541906</v>
      </c>
      <c r="M38" s="345">
        <v>8.7672153174336582</v>
      </c>
      <c r="O38" s="3247"/>
      <c r="P38" s="3256"/>
      <c r="Q38" s="3257"/>
      <c r="R38" s="3258"/>
      <c r="S38" s="3257"/>
      <c r="T38" s="3247"/>
    </row>
    <row r="39" spans="1:20" x14ac:dyDescent="0.25">
      <c r="A39" s="3442" t="s">
        <v>64</v>
      </c>
      <c r="B39" s="343">
        <v>21.127005270168532</v>
      </c>
      <c r="C39" s="342">
        <v>13.692881566677029</v>
      </c>
      <c r="D39" s="348">
        <v>10.541791451129868</v>
      </c>
      <c r="E39" s="342">
        <v>13.835640238605432</v>
      </c>
      <c r="F39" s="345">
        <v>5.4915270687210356</v>
      </c>
      <c r="G39" s="349">
        <v>5.8753062891369456</v>
      </c>
      <c r="H39" s="343">
        <v>18.708121147145537</v>
      </c>
      <c r="I39" s="342">
        <v>13.065049614112459</v>
      </c>
      <c r="J39" s="348">
        <v>9.1561938958707358</v>
      </c>
      <c r="K39" s="342">
        <v>13.830072366657733</v>
      </c>
      <c r="L39" s="345">
        <v>4.96135176077384</v>
      </c>
      <c r="M39" s="345">
        <v>5.6681200307771222</v>
      </c>
      <c r="O39" s="3247"/>
      <c r="P39" s="3256"/>
      <c r="Q39" s="3257"/>
      <c r="R39" s="3258"/>
      <c r="S39" s="3257"/>
      <c r="T39" s="3247"/>
    </row>
    <row r="40" spans="1:20" x14ac:dyDescent="0.25">
      <c r="A40" s="3442" t="s">
        <v>65</v>
      </c>
      <c r="B40" s="343">
        <v>37.437343358395992</v>
      </c>
      <c r="C40" s="342">
        <v>29.167307988302294</v>
      </c>
      <c r="D40" s="348">
        <v>26.493023255813952</v>
      </c>
      <c r="E40" s="342">
        <v>34.351503759398497</v>
      </c>
      <c r="F40" s="345">
        <v>24.795069704597939</v>
      </c>
      <c r="G40" s="349">
        <v>0.91162790697674412</v>
      </c>
      <c r="H40" s="343">
        <v>25.662414131501471</v>
      </c>
      <c r="I40" s="342">
        <v>18.395503321410324</v>
      </c>
      <c r="J40" s="348">
        <v>14.733369983507421</v>
      </c>
      <c r="K40" s="342">
        <v>23.110893032384691</v>
      </c>
      <c r="L40" s="345">
        <v>14.824544258623751</v>
      </c>
      <c r="M40" s="345">
        <v>0.65970313358988453</v>
      </c>
      <c r="O40" s="3247"/>
      <c r="P40" s="3256"/>
      <c r="Q40" s="3257"/>
      <c r="R40" s="3258"/>
      <c r="S40" s="3257"/>
      <c r="T40" s="3247"/>
    </row>
    <row r="41" spans="1:20" x14ac:dyDescent="0.25">
      <c r="A41" s="3442" t="s">
        <v>66</v>
      </c>
      <c r="B41" s="343">
        <v>35.146019726529531</v>
      </c>
      <c r="C41" s="342">
        <v>27.351160795046038</v>
      </c>
      <c r="D41" s="348">
        <v>26.90642351383017</v>
      </c>
      <c r="E41" s="342">
        <v>29.580148069549278</v>
      </c>
      <c r="F41" s="345">
        <v>20.943019251358326</v>
      </c>
      <c r="G41" s="349">
        <v>5.9064744536702154</v>
      </c>
      <c r="H41" s="343">
        <v>23.65317722915076</v>
      </c>
      <c r="I41" s="342">
        <v>15.490163663415441</v>
      </c>
      <c r="J41" s="348">
        <v>7.9002752145054229</v>
      </c>
      <c r="K41" s="342">
        <v>18.172562993128022</v>
      </c>
      <c r="L41" s="345">
        <v>9.8362771640334188</v>
      </c>
      <c r="M41" s="345">
        <v>1.6270033997085966</v>
      </c>
      <c r="O41" s="3247"/>
      <c r="P41" s="3256"/>
      <c r="Q41" s="3257"/>
      <c r="R41" s="3258"/>
      <c r="S41" s="3257"/>
      <c r="T41" s="3247"/>
    </row>
    <row r="42" spans="1:20" x14ac:dyDescent="0.25">
      <c r="A42" s="3442" t="s">
        <v>67</v>
      </c>
      <c r="B42" s="343">
        <v>47.446867237096328</v>
      </c>
      <c r="C42" s="342">
        <v>34.817706610203139</v>
      </c>
      <c r="D42" s="348">
        <v>22.70575128812143</v>
      </c>
      <c r="E42" s="342">
        <v>25.338117582114272</v>
      </c>
      <c r="F42" s="345">
        <v>9.8129647050772171</v>
      </c>
      <c r="G42" s="349">
        <v>5.2569280044562037</v>
      </c>
      <c r="H42" s="343">
        <v>48.449493398833283</v>
      </c>
      <c r="I42" s="342">
        <v>39.53326367119471</v>
      </c>
      <c r="J42" s="348">
        <v>16.542086447838805</v>
      </c>
      <c r="K42" s="342">
        <v>30.457476205096718</v>
      </c>
      <c r="L42" s="345">
        <v>13.239303678740402</v>
      </c>
      <c r="M42" s="345">
        <v>6.5648358791030219</v>
      </c>
      <c r="O42" s="3247"/>
      <c r="P42" s="3256"/>
      <c r="Q42" s="3257"/>
      <c r="R42" s="3258"/>
      <c r="S42" s="3257"/>
      <c r="T42" s="3247"/>
    </row>
    <row r="43" spans="1:20" x14ac:dyDescent="0.25">
      <c r="A43" s="3442" t="s">
        <v>68</v>
      </c>
      <c r="B43" s="343">
        <v>36.711706023487814</v>
      </c>
      <c r="C43" s="342">
        <v>36.805278736631415</v>
      </c>
      <c r="D43" s="348">
        <v>39.770638349491918</v>
      </c>
      <c r="E43" s="342">
        <v>26.838405522582821</v>
      </c>
      <c r="F43" s="345">
        <v>23.417618005370866</v>
      </c>
      <c r="G43" s="349">
        <v>0.16422966024989036</v>
      </c>
      <c r="H43" s="343">
        <v>32.008469869480699</v>
      </c>
      <c r="I43" s="342">
        <v>30.436854064355344</v>
      </c>
      <c r="J43" s="348">
        <v>27.084340935302652</v>
      </c>
      <c r="K43" s="342">
        <v>21.98347681199667</v>
      </c>
      <c r="L43" s="345">
        <v>16.272538195778367</v>
      </c>
      <c r="M43" s="345">
        <v>6.3246400535734215E-2</v>
      </c>
      <c r="O43" s="3247"/>
      <c r="P43" s="3256"/>
      <c r="Q43" s="3257"/>
      <c r="R43" s="3258"/>
      <c r="S43" s="3257"/>
      <c r="T43" s="3247"/>
    </row>
    <row r="44" spans="1:20" x14ac:dyDescent="0.25">
      <c r="A44" s="3442" t="s">
        <v>69</v>
      </c>
      <c r="B44" s="343">
        <v>26.542602127281821</v>
      </c>
      <c r="C44" s="342">
        <v>16.189881324172394</v>
      </c>
      <c r="D44" s="348">
        <v>16.230300150471212</v>
      </c>
      <c r="E44" s="342">
        <v>21.492325322401022</v>
      </c>
      <c r="F44" s="345">
        <v>12.308917888947116</v>
      </c>
      <c r="G44" s="349">
        <v>9.9596103587550484</v>
      </c>
      <c r="H44" s="343">
        <v>20.310427169010346</v>
      </c>
      <c r="I44" s="342">
        <v>12.695924764890282</v>
      </c>
      <c r="J44" s="348">
        <v>10.047972662154169</v>
      </c>
      <c r="K44" s="342">
        <v>16.164765189705495</v>
      </c>
      <c r="L44" s="345">
        <v>8.2290280060861054</v>
      </c>
      <c r="M44" s="345">
        <v>5.086416507853059</v>
      </c>
      <c r="O44" s="3247"/>
      <c r="P44" s="3256"/>
      <c r="Q44" s="3257"/>
      <c r="R44" s="3258"/>
      <c r="S44" s="3257"/>
      <c r="T44" s="3247"/>
    </row>
    <row r="45" spans="1:20" x14ac:dyDescent="0.25">
      <c r="A45" s="3442" t="s">
        <v>70</v>
      </c>
      <c r="B45" s="343">
        <v>43.934736344289433</v>
      </c>
      <c r="C45" s="342">
        <v>22.889266016122189</v>
      </c>
      <c r="D45" s="348">
        <v>14.680232558139537</v>
      </c>
      <c r="E45" s="342">
        <v>32.017025301489717</v>
      </c>
      <c r="F45" s="345">
        <v>13.619288119434261</v>
      </c>
      <c r="G45" s="349">
        <v>9.229651162790697</v>
      </c>
      <c r="H45" s="343">
        <v>32.983870967741936</v>
      </c>
      <c r="I45" s="342">
        <v>20.961887477313976</v>
      </c>
      <c r="J45" s="348">
        <v>11.221719457013576</v>
      </c>
      <c r="K45" s="342">
        <v>26.29032258064516</v>
      </c>
      <c r="L45" s="345">
        <v>10.895385202827685</v>
      </c>
      <c r="M45" s="345">
        <v>7.0588235294117645</v>
      </c>
      <c r="O45" s="3247"/>
      <c r="P45" s="3256"/>
      <c r="Q45" s="3257"/>
      <c r="R45" s="3258"/>
      <c r="S45" s="3257"/>
      <c r="T45" s="3247"/>
    </row>
    <row r="46" spans="1:20" x14ac:dyDescent="0.25">
      <c r="A46" s="3442" t="s">
        <v>71</v>
      </c>
      <c r="B46" s="343">
        <v>22.089552238805972</v>
      </c>
      <c r="C46" s="342">
        <v>20.374264647163734</v>
      </c>
      <c r="D46" s="348">
        <v>16.760776146546792</v>
      </c>
      <c r="E46" s="342">
        <v>13.663756688256829</v>
      </c>
      <c r="F46" s="345">
        <v>10.522471888960787</v>
      </c>
      <c r="G46" s="349">
        <v>3.96873120865905</v>
      </c>
      <c r="H46" s="343">
        <v>18.370012091898428</v>
      </c>
      <c r="I46" s="342">
        <v>20.243575549210419</v>
      </c>
      <c r="J46" s="348">
        <v>15.054027504911591</v>
      </c>
      <c r="K46" s="342">
        <v>12.885126964933495</v>
      </c>
      <c r="L46" s="345">
        <v>9.6148185035584124</v>
      </c>
      <c r="M46" s="345">
        <v>3.125</v>
      </c>
      <c r="O46" s="3247"/>
      <c r="P46" s="3256"/>
      <c r="Q46" s="3257"/>
      <c r="R46" s="3258"/>
      <c r="S46" s="3257"/>
      <c r="T46" s="3247"/>
    </row>
    <row r="47" spans="1:20" x14ac:dyDescent="0.25">
      <c r="A47" s="3442" t="s">
        <v>72</v>
      </c>
      <c r="B47" s="343">
        <v>45.475253675709254</v>
      </c>
      <c r="C47" s="342">
        <v>30.378339609108838</v>
      </c>
      <c r="D47" s="348">
        <v>25.785852750009504</v>
      </c>
      <c r="E47" s="342">
        <v>29.964796024021535</v>
      </c>
      <c r="F47" s="345">
        <v>17.700957793714846</v>
      </c>
      <c r="G47" s="349">
        <v>13.303432285529668</v>
      </c>
      <c r="H47" s="343">
        <v>42.718776550552249</v>
      </c>
      <c r="I47" s="342">
        <v>37.965616045845273</v>
      </c>
      <c r="J47" s="348">
        <v>25.335628227194491</v>
      </c>
      <c r="K47" s="342">
        <v>30.756159728122345</v>
      </c>
      <c r="L47" s="345">
        <v>22.206874699949932</v>
      </c>
      <c r="M47" s="345">
        <v>14.079173838209982</v>
      </c>
      <c r="O47" s="3247"/>
      <c r="P47" s="3256"/>
      <c r="Q47" s="3257"/>
      <c r="R47" s="3258"/>
      <c r="S47" s="3257"/>
      <c r="T47" s="3247"/>
    </row>
    <row r="48" spans="1:20" x14ac:dyDescent="0.25">
      <c r="A48" s="3442" t="s">
        <v>73</v>
      </c>
      <c r="B48" s="343">
        <v>52.315274851941652</v>
      </c>
      <c r="C48" s="342">
        <v>39.587491683300073</v>
      </c>
      <c r="D48" s="348">
        <v>28.703903385809792</v>
      </c>
      <c r="E48" s="342">
        <v>27.091696808299215</v>
      </c>
      <c r="F48" s="345">
        <v>16.840606294683223</v>
      </c>
      <c r="G48" s="349">
        <v>0</v>
      </c>
      <c r="H48" s="343">
        <v>53.782925462357554</v>
      </c>
      <c r="I48" s="342">
        <v>36.664784490871448</v>
      </c>
      <c r="J48" s="348">
        <v>26.745718050065875</v>
      </c>
      <c r="K48" s="342">
        <v>28.787595740706145</v>
      </c>
      <c r="L48" s="345">
        <v>18.445012409109449</v>
      </c>
      <c r="M48" s="345">
        <v>0</v>
      </c>
      <c r="O48" s="3247"/>
      <c r="P48" s="3256"/>
      <c r="Q48" s="3257"/>
      <c r="R48" s="3258"/>
      <c r="S48" s="3257"/>
      <c r="T48" s="3247"/>
    </row>
    <row r="49" spans="1:20" x14ac:dyDescent="0.25">
      <c r="A49" s="3442" t="s">
        <v>74</v>
      </c>
      <c r="B49" s="343">
        <v>35.85293477077208</v>
      </c>
      <c r="C49" s="342">
        <v>31.76952269543099</v>
      </c>
      <c r="D49" s="348">
        <v>22.464184224862699</v>
      </c>
      <c r="E49" s="342">
        <v>31.748883807034741</v>
      </c>
      <c r="F49" s="345">
        <v>23.793035809620118</v>
      </c>
      <c r="G49" s="349">
        <v>10.390623849698898</v>
      </c>
      <c r="H49" s="343">
        <v>33.249331413289447</v>
      </c>
      <c r="I49" s="342">
        <v>27.036618809485404</v>
      </c>
      <c r="J49" s="348">
        <v>15.914555723312644</v>
      </c>
      <c r="K49" s="342">
        <v>29.057807035589384</v>
      </c>
      <c r="L49" s="345">
        <v>19.196337647116213</v>
      </c>
      <c r="M49" s="345">
        <v>8.1809539786389305</v>
      </c>
      <c r="O49" s="3247"/>
      <c r="P49" s="3256"/>
      <c r="Q49" s="3257"/>
      <c r="R49" s="3258"/>
      <c r="S49" s="3257"/>
      <c r="T49" s="3247"/>
    </row>
    <row r="50" spans="1:20" x14ac:dyDescent="0.25">
      <c r="A50" s="3442" t="s">
        <v>75</v>
      </c>
      <c r="B50" s="343">
        <v>34.922797456857403</v>
      </c>
      <c r="C50" s="342">
        <v>41.036520684952265</v>
      </c>
      <c r="D50" s="348">
        <v>43.029709435194249</v>
      </c>
      <c r="E50" s="342">
        <v>32.303966091432031</v>
      </c>
      <c r="F50" s="345">
        <v>33.430583001458309</v>
      </c>
      <c r="G50" s="349">
        <v>25.187724453150505</v>
      </c>
      <c r="H50" s="343">
        <v>26.949941792782305</v>
      </c>
      <c r="I50" s="342">
        <v>37.221570926143031</v>
      </c>
      <c r="J50" s="348">
        <v>27.696793002915456</v>
      </c>
      <c r="K50" s="342">
        <v>25.20372526193248</v>
      </c>
      <c r="L50" s="345">
        <v>31.646007449339443</v>
      </c>
      <c r="M50" s="345">
        <v>17.551020408163264</v>
      </c>
      <c r="O50" s="3247"/>
      <c r="P50" s="3256"/>
      <c r="Q50" s="3257"/>
      <c r="R50" s="3258"/>
      <c r="S50" s="3257"/>
      <c r="T50" s="3247"/>
    </row>
    <row r="51" spans="1:20" x14ac:dyDescent="0.25">
      <c r="A51" s="3442" t="s">
        <v>76</v>
      </c>
      <c r="B51" s="343">
        <v>35.74885503621659</v>
      </c>
      <c r="C51" s="342">
        <v>25.51557388707154</v>
      </c>
      <c r="D51" s="348">
        <v>18.276795668100014</v>
      </c>
      <c r="E51" s="342">
        <v>29.684607139377011</v>
      </c>
      <c r="F51" s="345">
        <v>18.415787515747088</v>
      </c>
      <c r="G51" s="349">
        <v>10.829749960184742</v>
      </c>
      <c r="H51" s="343">
        <v>29.839883551673946</v>
      </c>
      <c r="I51" s="342">
        <v>23.063332427290025</v>
      </c>
      <c r="J51" s="348">
        <v>14.569083447332421</v>
      </c>
      <c r="K51" s="342">
        <v>24.440915707291254</v>
      </c>
      <c r="L51" s="345">
        <v>14.407153481739311</v>
      </c>
      <c r="M51" s="345">
        <v>7.1272229822161428</v>
      </c>
      <c r="O51" s="3247"/>
      <c r="P51" s="3256"/>
      <c r="Q51" s="3257"/>
      <c r="R51" s="3258"/>
      <c r="S51" s="3257"/>
      <c r="T51" s="3247"/>
    </row>
    <row r="52" spans="1:20" x14ac:dyDescent="0.25">
      <c r="A52" s="3442" t="s">
        <v>77</v>
      </c>
      <c r="B52" s="343">
        <v>45.59288537549407</v>
      </c>
      <c r="C52" s="342">
        <v>20.930667165015883</v>
      </c>
      <c r="D52" s="348">
        <v>17.417809710428912</v>
      </c>
      <c r="E52" s="342">
        <v>20.217391304347824</v>
      </c>
      <c r="F52" s="345">
        <v>9.2500976567680393</v>
      </c>
      <c r="G52" s="349">
        <v>8.2081428260396265</v>
      </c>
      <c r="H52" s="343">
        <v>33.289299867899601</v>
      </c>
      <c r="I52" s="342">
        <v>20.661824051654559</v>
      </c>
      <c r="J52" s="348">
        <v>12.372748629600625</v>
      </c>
      <c r="K52" s="342">
        <v>20.47556142668428</v>
      </c>
      <c r="L52" s="345">
        <v>9.682016070640449</v>
      </c>
      <c r="M52" s="345">
        <v>6.2646828504306971</v>
      </c>
      <c r="O52" s="3247"/>
      <c r="P52" s="3256"/>
      <c r="Q52" s="3257"/>
      <c r="R52" s="3258"/>
      <c r="S52" s="3257"/>
      <c r="T52" s="3247"/>
    </row>
    <row r="53" spans="1:20" x14ac:dyDescent="0.25">
      <c r="A53" s="3442" t="s">
        <v>78</v>
      </c>
      <c r="B53" s="343">
        <v>21.365086322351278</v>
      </c>
      <c r="C53" s="342">
        <v>22.337300310925272</v>
      </c>
      <c r="D53" s="348">
        <v>15.780229045176702</v>
      </c>
      <c r="E53" s="342">
        <v>17.727128838239949</v>
      </c>
      <c r="F53" s="345">
        <v>16.065214238831679</v>
      </c>
      <c r="G53" s="349">
        <v>10.396028010023654</v>
      </c>
      <c r="H53" s="343">
        <v>23.475859247135844</v>
      </c>
      <c r="I53" s="342">
        <v>23.64296834457706</v>
      </c>
      <c r="J53" s="348">
        <v>15.517604891418932</v>
      </c>
      <c r="K53" s="342">
        <v>19.128477905073648</v>
      </c>
      <c r="L53" s="345">
        <v>15.879816534685473</v>
      </c>
      <c r="M53" s="345">
        <v>10.004216740459624</v>
      </c>
      <c r="O53" s="3247"/>
      <c r="P53" s="3256"/>
      <c r="Q53" s="3257"/>
      <c r="R53" s="3258"/>
      <c r="S53" s="3257"/>
      <c r="T53" s="3247"/>
    </row>
    <row r="54" spans="1:20" x14ac:dyDescent="0.25">
      <c r="A54" s="3442" t="s">
        <v>79</v>
      </c>
      <c r="B54" s="343">
        <v>25.545661627666185</v>
      </c>
      <c r="C54" s="342">
        <v>21.264076186961493</v>
      </c>
      <c r="D54" s="348">
        <v>15.495367754453673</v>
      </c>
      <c r="E54" s="342">
        <v>14.886252699464544</v>
      </c>
      <c r="F54" s="345">
        <v>7.7058221028580824</v>
      </c>
      <c r="G54" s="349">
        <v>7.0165993240866102</v>
      </c>
      <c r="H54" s="343">
        <v>21.806523275775017</v>
      </c>
      <c r="I54" s="342">
        <v>19.887509789496168</v>
      </c>
      <c r="J54" s="348">
        <v>8.9719250441114067</v>
      </c>
      <c r="K54" s="342">
        <v>13.531253155609409</v>
      </c>
      <c r="L54" s="345">
        <v>5.2685888255487825</v>
      </c>
      <c r="M54" s="345">
        <v>3.5691153150336143</v>
      </c>
      <c r="O54" s="3247"/>
      <c r="P54" s="3256"/>
      <c r="Q54" s="3257"/>
      <c r="R54" s="3258"/>
      <c r="S54" s="3257"/>
      <c r="T54" s="3247"/>
    </row>
    <row r="55" spans="1:20" x14ac:dyDescent="0.25">
      <c r="A55" s="3442" t="s">
        <v>80</v>
      </c>
      <c r="B55" s="343">
        <v>28.451059535822402</v>
      </c>
      <c r="C55" s="342">
        <v>18.014723120926526</v>
      </c>
      <c r="D55" s="348">
        <v>20.816200657894736</v>
      </c>
      <c r="E55" s="342">
        <v>19.016145307769929</v>
      </c>
      <c r="F55" s="345">
        <v>12.786332740982406</v>
      </c>
      <c r="G55" s="349">
        <v>0.21073190789473684</v>
      </c>
      <c r="H55" s="343">
        <v>21.726190476190478</v>
      </c>
      <c r="I55" s="342">
        <v>16.593803459418361</v>
      </c>
      <c r="J55" s="348">
        <v>12.605042016806722</v>
      </c>
      <c r="K55" s="342">
        <v>16.624149659863946</v>
      </c>
      <c r="L55" s="345">
        <v>13.115628875321692</v>
      </c>
      <c r="M55" s="345">
        <v>8.939746111210442E-2</v>
      </c>
      <c r="O55" s="3247"/>
      <c r="P55" s="3256"/>
      <c r="Q55" s="3257"/>
      <c r="R55" s="3258"/>
      <c r="S55" s="3257"/>
      <c r="T55" s="3247"/>
    </row>
    <row r="56" spans="1:20" x14ac:dyDescent="0.25">
      <c r="A56" s="3442" t="s">
        <v>81</v>
      </c>
      <c r="B56" s="343">
        <v>48.228346456692911</v>
      </c>
      <c r="C56" s="342">
        <v>55.399719495091162</v>
      </c>
      <c r="D56" s="348">
        <v>52.014541048167217</v>
      </c>
      <c r="E56" s="342">
        <v>17.772778402699664</v>
      </c>
      <c r="F56" s="345">
        <v>24.40620913796268</v>
      </c>
      <c r="G56" s="349">
        <v>0</v>
      </c>
      <c r="H56" s="343">
        <v>37.335834896810503</v>
      </c>
      <c r="I56" s="342">
        <v>39.879154078549853</v>
      </c>
      <c r="J56" s="348">
        <v>35.500515995872036</v>
      </c>
      <c r="K56" s="342">
        <v>15.75984990619137</v>
      </c>
      <c r="L56" s="345">
        <v>19.133050167005848</v>
      </c>
      <c r="M56" s="345">
        <v>0</v>
      </c>
      <c r="O56" s="3247"/>
      <c r="P56" s="3256"/>
      <c r="Q56" s="3257"/>
      <c r="R56" s="3258"/>
      <c r="S56" s="3257"/>
      <c r="T56" s="3247"/>
    </row>
    <row r="57" spans="1:20" x14ac:dyDescent="0.25">
      <c r="A57" s="3442" t="s">
        <v>82</v>
      </c>
      <c r="B57" s="343">
        <v>22.564565134827195</v>
      </c>
      <c r="C57" s="342">
        <v>15.910839415299524</v>
      </c>
      <c r="D57" s="348">
        <v>11.63015826560706</v>
      </c>
      <c r="E57" s="342">
        <v>18.030763387770605</v>
      </c>
      <c r="F57" s="345">
        <v>10.920515157276721</v>
      </c>
      <c r="G57" s="349">
        <v>5.3265494495598729</v>
      </c>
      <c r="H57" s="343">
        <v>17.832050853128138</v>
      </c>
      <c r="I57" s="342">
        <v>9.7594557382360083</v>
      </c>
      <c r="J57" s="348">
        <v>6.1612515042117924</v>
      </c>
      <c r="K57" s="342">
        <v>15.147206423553028</v>
      </c>
      <c r="L57" s="345">
        <v>6.317304438276496</v>
      </c>
      <c r="M57" s="345">
        <v>2.7998395507420777</v>
      </c>
      <c r="O57" s="3247"/>
      <c r="P57" s="3256"/>
      <c r="Q57" s="3257"/>
      <c r="R57" s="3258"/>
      <c r="S57" s="3257"/>
      <c r="T57" s="3247"/>
    </row>
    <row r="58" spans="1:20" x14ac:dyDescent="0.25">
      <c r="A58" s="3442" t="s">
        <v>83</v>
      </c>
      <c r="B58" s="343">
        <v>40.371015936254977</v>
      </c>
      <c r="C58" s="342">
        <v>31.274541506906267</v>
      </c>
      <c r="D58" s="348">
        <v>35.637958532695372</v>
      </c>
      <c r="E58" s="342">
        <v>26.785358565737049</v>
      </c>
      <c r="F58" s="345">
        <v>19.5290481495188</v>
      </c>
      <c r="G58" s="349">
        <v>0</v>
      </c>
      <c r="H58" s="343">
        <v>38.729789707280986</v>
      </c>
      <c r="I58" s="342">
        <v>28.95913154533844</v>
      </c>
      <c r="J58" s="348">
        <v>28.388746803069054</v>
      </c>
      <c r="K58" s="342">
        <v>26.91535453872979</v>
      </c>
      <c r="L58" s="345">
        <v>19.795570107503291</v>
      </c>
      <c r="M58" s="345">
        <v>0</v>
      </c>
      <c r="O58" s="3247"/>
      <c r="P58" s="3256"/>
      <c r="Q58" s="3257"/>
      <c r="R58" s="3258"/>
      <c r="S58" s="3257"/>
      <c r="T58" s="3247"/>
    </row>
    <row r="59" spans="1:20" x14ac:dyDescent="0.25">
      <c r="A59" s="3442" t="s">
        <v>84</v>
      </c>
      <c r="B59" s="343">
        <v>43.239830432037522</v>
      </c>
      <c r="C59" s="342">
        <v>65.819137215018216</v>
      </c>
      <c r="D59" s="348">
        <v>39.641490056950794</v>
      </c>
      <c r="E59" s="342">
        <v>41.895914133670061</v>
      </c>
      <c r="F59" s="345">
        <v>56.362617661030413</v>
      </c>
      <c r="G59" s="349">
        <v>27.980580711418167</v>
      </c>
      <c r="H59" s="343">
        <v>41.697416974169741</v>
      </c>
      <c r="I59" s="342">
        <v>68.476929358922007</v>
      </c>
      <c r="J59" s="348">
        <v>42.141623488773746</v>
      </c>
      <c r="K59" s="342">
        <v>40.036900369003689</v>
      </c>
      <c r="L59" s="345">
        <v>56.754243090701486</v>
      </c>
      <c r="M59" s="345">
        <v>29.792746113989637</v>
      </c>
      <c r="O59" s="3247"/>
      <c r="P59" s="3256"/>
      <c r="Q59" s="3257"/>
      <c r="R59" s="3258"/>
      <c r="S59" s="3257"/>
      <c r="T59" s="3247"/>
    </row>
    <row r="60" spans="1:20" x14ac:dyDescent="0.25">
      <c r="A60" s="3442" t="s">
        <v>85</v>
      </c>
      <c r="B60" s="343">
        <v>34.367857572476844</v>
      </c>
      <c r="C60" s="342">
        <v>23.639001080835087</v>
      </c>
      <c r="D60" s="348">
        <v>16.611403679864768</v>
      </c>
      <c r="E60" s="342">
        <v>16.008059665584025</v>
      </c>
      <c r="F60" s="345">
        <v>9.0078808777661354</v>
      </c>
      <c r="G60" s="349">
        <v>2.2267732917235552</v>
      </c>
      <c r="H60" s="343">
        <v>31.056959486562373</v>
      </c>
      <c r="I60" s="342">
        <v>23.519717480871101</v>
      </c>
      <c r="J60" s="348">
        <v>14.15161596958175</v>
      </c>
      <c r="K60" s="342">
        <v>13.808664259927797</v>
      </c>
      <c r="L60" s="345">
        <v>7.0629443444037889</v>
      </c>
      <c r="M60" s="345">
        <v>1.8892585551330796</v>
      </c>
      <c r="O60" s="3247"/>
      <c r="P60" s="3256"/>
      <c r="Q60" s="3257"/>
      <c r="R60" s="3258"/>
      <c r="S60" s="3257"/>
      <c r="T60" s="3247"/>
    </row>
    <row r="61" spans="1:20" ht="15.75" thickBot="1" x14ac:dyDescent="0.3">
      <c r="A61" s="3443" t="s">
        <v>86</v>
      </c>
      <c r="B61" s="3314">
        <v>48.95475819032761</v>
      </c>
      <c r="C61" s="3315">
        <v>25.657894736842106</v>
      </c>
      <c r="D61" s="3316">
        <v>37.085879704084917</v>
      </c>
      <c r="E61" s="3315">
        <v>37.160686427457094</v>
      </c>
      <c r="F61" s="3317">
        <v>18.56268676439284</v>
      </c>
      <c r="G61" s="3318">
        <v>31.553554197491156</v>
      </c>
      <c r="H61" s="3314">
        <v>42.648709315375982</v>
      </c>
      <c r="I61" s="3315">
        <v>28.467153284671532</v>
      </c>
      <c r="J61" s="3316">
        <v>32.880098887515452</v>
      </c>
      <c r="K61" s="3315">
        <v>33.445566778900108</v>
      </c>
      <c r="L61" s="3317">
        <v>20.676750790919538</v>
      </c>
      <c r="M61" s="3317">
        <v>28.30655129789864</v>
      </c>
      <c r="O61" s="3247"/>
      <c r="P61" s="3256"/>
      <c r="Q61" s="3257"/>
      <c r="R61" s="3258"/>
      <c r="S61" s="3257"/>
      <c r="T61" s="3247"/>
    </row>
    <row r="62" spans="1:20" ht="9" customHeight="1" x14ac:dyDescent="0.25">
      <c r="A62" s="3444"/>
      <c r="B62" s="346"/>
      <c r="C62" s="342"/>
      <c r="D62" s="342"/>
      <c r="E62" s="342"/>
      <c r="F62" s="345"/>
      <c r="G62" s="345"/>
      <c r="H62" s="347"/>
      <c r="I62" s="347"/>
      <c r="J62" s="347"/>
      <c r="K62" s="347"/>
      <c r="L62" s="347"/>
      <c r="M62" s="347"/>
      <c r="O62" s="3247"/>
      <c r="P62" s="3250"/>
      <c r="Q62" s="3250"/>
      <c r="R62" s="3250"/>
      <c r="S62" s="3250"/>
      <c r="T62" s="3247"/>
    </row>
    <row r="63" spans="1:20" ht="3.75" customHeight="1" x14ac:dyDescent="0.25">
      <c r="A63" s="3445"/>
      <c r="B63" s="37"/>
      <c r="C63" s="37"/>
      <c r="D63" s="37"/>
      <c r="E63" s="37"/>
      <c r="F63" s="38"/>
      <c r="G63" s="38"/>
      <c r="H63" s="39"/>
      <c r="I63" s="39"/>
      <c r="J63" s="39"/>
      <c r="K63" s="39"/>
      <c r="L63" s="39"/>
      <c r="M63" s="39"/>
      <c r="O63" s="3247"/>
      <c r="P63" s="3250"/>
      <c r="Q63" s="3250"/>
      <c r="R63" s="3250"/>
      <c r="S63" s="3250"/>
      <c r="T63" s="3247"/>
    </row>
    <row r="64" spans="1:20" ht="3" customHeight="1" x14ac:dyDescent="0.25">
      <c r="A64" s="3445"/>
      <c r="B64" s="39"/>
      <c r="C64" s="39"/>
      <c r="D64" s="39"/>
      <c r="E64" s="39"/>
      <c r="F64" s="39"/>
      <c r="G64" s="39"/>
      <c r="H64" s="39"/>
      <c r="I64" s="39"/>
      <c r="J64" s="39"/>
      <c r="K64" s="39"/>
      <c r="L64" s="39"/>
      <c r="M64" s="39"/>
    </row>
  </sheetData>
  <sheetProtection algorithmName="SHA-512" hashValue="XCMj7GTuNbMxFoL3Y4pQaPx6X8sx/RwEDk/967ew8CRXKKZENWM/JMehb+39rL5EALBKWDcf2U8INHiNhS1yVQ==" saltValue="eoANhoqJYZPr1dB26DKGpA==" spinCount="100000" sheet="1" objects="1" scenarios="1"/>
  <mergeCells count="10">
    <mergeCell ref="P2:S2"/>
    <mergeCell ref="E6:G6"/>
    <mergeCell ref="B5:G5"/>
    <mergeCell ref="H6:J6"/>
    <mergeCell ref="A1:M2"/>
    <mergeCell ref="B3:M4"/>
    <mergeCell ref="H5:M5"/>
    <mergeCell ref="K6:M6"/>
    <mergeCell ref="A3:A7"/>
    <mergeCell ref="B6:D6"/>
  </mergeCells>
  <pageMargins left="0.7" right="0.7" top="0.75" bottom="0.75" header="0.3" footer="0.3"/>
  <pageSetup scale="70" orientation="portrait" horizontalDpi="4294967293"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D64A9D-1E46-4F2A-ACE4-3D208480A68D}">
  <dimension ref="A1:R105"/>
  <sheetViews>
    <sheetView workbookViewId="0">
      <selection activeCell="L18" sqref="L18"/>
    </sheetView>
  </sheetViews>
  <sheetFormatPr defaultColWidth="9.140625" defaultRowHeight="12.75" x14ac:dyDescent="0.2"/>
  <cols>
    <col min="1" max="1" width="17" style="254" customWidth="1"/>
    <col min="2" max="2" width="12.28515625" style="256" customWidth="1"/>
    <col min="3" max="3" width="12" style="254" customWidth="1"/>
    <col min="4" max="4" width="11.42578125" style="254" customWidth="1"/>
    <col min="5" max="5" width="12.28515625" style="254" customWidth="1"/>
    <col min="6" max="6" width="12.7109375" style="254" customWidth="1"/>
    <col min="7" max="7" width="10.28515625" style="254" customWidth="1"/>
    <col min="8" max="10" width="10.140625" style="254" customWidth="1"/>
    <col min="11" max="12" width="9.5703125" style="254" customWidth="1"/>
    <col min="13" max="13" width="9.140625" style="254"/>
    <col min="14" max="14" width="10.7109375" style="254" customWidth="1"/>
    <col min="15" max="16384" width="9.140625" style="254"/>
  </cols>
  <sheetData>
    <row r="1" spans="1:15" ht="35.25" customHeight="1" thickBot="1" x14ac:dyDescent="0.25">
      <c r="A1" s="3713" t="s">
        <v>253</v>
      </c>
      <c r="B1" s="3713"/>
      <c r="C1" s="3713"/>
      <c r="D1" s="3713"/>
      <c r="E1" s="3713"/>
      <c r="F1" s="3713"/>
      <c r="G1" s="3713"/>
      <c r="H1" s="3713"/>
      <c r="I1" s="3713"/>
      <c r="J1" s="3713"/>
      <c r="K1" s="263"/>
      <c r="L1" s="263"/>
    </row>
    <row r="2" spans="1:15" s="3474" customFormat="1" ht="16.5" customHeight="1" x14ac:dyDescent="0.25">
      <c r="A2" s="3473"/>
      <c r="B2" s="3717" t="s">
        <v>1</v>
      </c>
      <c r="C2" s="3720" t="s">
        <v>151</v>
      </c>
      <c r="D2" s="3721"/>
      <c r="E2" s="3721"/>
      <c r="F2" s="3721"/>
      <c r="G2" s="3721"/>
      <c r="H2" s="3721"/>
      <c r="I2" s="3721"/>
      <c r="J2" s="3721"/>
      <c r="K2" s="3715"/>
      <c r="L2" s="3715"/>
    </row>
    <row r="3" spans="1:15" s="3474" customFormat="1" ht="17.25" customHeight="1" x14ac:dyDescent="0.25">
      <c r="A3" s="3475"/>
      <c r="B3" s="3718"/>
      <c r="C3" s="3722" t="s">
        <v>152</v>
      </c>
      <c r="D3" s="3723"/>
      <c r="E3" s="3723"/>
      <c r="F3" s="3724"/>
      <c r="G3" s="3722" t="s">
        <v>221</v>
      </c>
      <c r="H3" s="3724"/>
      <c r="I3" s="3723" t="s">
        <v>228</v>
      </c>
      <c r="J3" s="3723"/>
      <c r="K3" s="3714"/>
      <c r="L3" s="3714"/>
    </row>
    <row r="4" spans="1:15" ht="48" customHeight="1" thickBot="1" x14ac:dyDescent="0.25">
      <c r="A4" s="3088"/>
      <c r="B4" s="3719"/>
      <c r="C4" s="3089" t="s">
        <v>155</v>
      </c>
      <c r="D4" s="3090" t="s">
        <v>279</v>
      </c>
      <c r="E4" s="3091" t="s">
        <v>156</v>
      </c>
      <c r="F4" s="3092" t="s">
        <v>277</v>
      </c>
      <c r="G4" s="3089" t="s">
        <v>178</v>
      </c>
      <c r="H4" s="3092" t="s">
        <v>179</v>
      </c>
      <c r="I4" s="3091" t="s">
        <v>178</v>
      </c>
      <c r="J4" s="3090" t="s">
        <v>179</v>
      </c>
      <c r="K4" s="381"/>
      <c r="L4" s="381"/>
    </row>
    <row r="5" spans="1:15" x14ac:dyDescent="0.2">
      <c r="A5" s="257"/>
      <c r="B5" s="271"/>
      <c r="C5" s="255"/>
      <c r="D5" s="255"/>
      <c r="E5" s="255"/>
      <c r="F5" s="3414"/>
      <c r="G5" s="255"/>
      <c r="H5" s="3414"/>
      <c r="I5" s="255"/>
      <c r="J5" s="255"/>
    </row>
    <row r="6" spans="1:15" x14ac:dyDescent="0.2">
      <c r="A6" s="433" t="s">
        <v>157</v>
      </c>
      <c r="B6" s="276"/>
      <c r="C6" s="332"/>
      <c r="D6" s="332"/>
      <c r="E6" s="332"/>
      <c r="F6" s="333"/>
      <c r="G6" s="332"/>
      <c r="H6" s="275"/>
      <c r="I6" s="274"/>
      <c r="J6" s="274"/>
    </row>
    <row r="7" spans="1:15" x14ac:dyDescent="0.2">
      <c r="A7" s="3415" t="s">
        <v>158</v>
      </c>
      <c r="B7" s="3446">
        <v>10704</v>
      </c>
      <c r="C7" s="3447">
        <v>4777</v>
      </c>
      <c r="D7" s="3448">
        <v>299</v>
      </c>
      <c r="E7" s="3447">
        <v>2122</v>
      </c>
      <c r="F7" s="3449">
        <v>977</v>
      </c>
      <c r="G7" s="3447">
        <v>1927</v>
      </c>
      <c r="H7" s="3449">
        <v>601</v>
      </c>
      <c r="I7" s="3447"/>
      <c r="J7" s="3448"/>
      <c r="L7" s="278"/>
    </row>
    <row r="8" spans="1:15" s="262" customFormat="1" x14ac:dyDescent="0.2">
      <c r="A8" s="3415" t="s">
        <v>130</v>
      </c>
      <c r="B8" s="3446"/>
      <c r="C8" s="1728">
        <v>0.44628176382660689</v>
      </c>
      <c r="D8" s="1728">
        <v>2.7933482810164424E-2</v>
      </c>
      <c r="E8" s="1728">
        <v>0.19824364723467863</v>
      </c>
      <c r="F8" s="3450">
        <v>9.1274289985052312E-2</v>
      </c>
      <c r="G8" s="1728">
        <v>0.18002615844544095</v>
      </c>
      <c r="H8" s="3450">
        <v>5.6147234678624813E-2</v>
      </c>
      <c r="I8" s="3447"/>
      <c r="J8" s="3448"/>
      <c r="L8" s="278"/>
    </row>
    <row r="9" spans="1:15" x14ac:dyDescent="0.2">
      <c r="A9" s="3415" t="s">
        <v>120</v>
      </c>
      <c r="B9" s="3446">
        <v>9383</v>
      </c>
      <c r="C9" s="3447">
        <v>4777</v>
      </c>
      <c r="D9" s="3448">
        <v>299</v>
      </c>
      <c r="E9" s="3447">
        <v>2122</v>
      </c>
      <c r="F9" s="3449">
        <v>977</v>
      </c>
      <c r="G9" s="3447"/>
      <c r="H9" s="3449"/>
      <c r="I9" s="3447">
        <v>854</v>
      </c>
      <c r="J9" s="3448">
        <v>354</v>
      </c>
      <c r="L9" s="278"/>
    </row>
    <row r="10" spans="1:15" s="262" customFormat="1" x14ac:dyDescent="0.2">
      <c r="A10" s="3415" t="s">
        <v>130</v>
      </c>
      <c r="B10" s="3451"/>
      <c r="C10" s="1728">
        <v>0.50911222423531921</v>
      </c>
      <c r="D10" s="1728">
        <v>3.186614089310455E-2</v>
      </c>
      <c r="E10" s="1728">
        <v>0.22615368219119686</v>
      </c>
      <c r="F10" s="3450">
        <v>0.104124480443355</v>
      </c>
      <c r="G10" s="1728"/>
      <c r="H10" s="3450"/>
      <c r="I10" s="1728">
        <v>9.1015666631141426E-2</v>
      </c>
      <c r="J10" s="3452">
        <v>3.7727805605882979E-2</v>
      </c>
    </row>
    <row r="11" spans="1:15" s="277" customFormat="1" x14ac:dyDescent="0.2">
      <c r="A11" s="447"/>
      <c r="B11" s="3453"/>
      <c r="C11" s="3454"/>
      <c r="D11" s="3454"/>
      <c r="E11" s="3454"/>
      <c r="F11" s="3455"/>
      <c r="G11" s="3454"/>
      <c r="H11" s="3455"/>
      <c r="I11" s="3454"/>
      <c r="J11" s="3456"/>
    </row>
    <row r="12" spans="1:15" x14ac:dyDescent="0.2">
      <c r="A12" s="433" t="s">
        <v>239</v>
      </c>
      <c r="B12" s="3451"/>
      <c r="C12" s="1728"/>
      <c r="D12" s="1728"/>
      <c r="E12" s="1728"/>
      <c r="F12" s="3450"/>
      <c r="G12" s="1728"/>
      <c r="H12" s="3450"/>
      <c r="I12" s="1728"/>
      <c r="J12" s="3452"/>
    </row>
    <row r="13" spans="1:15" x14ac:dyDescent="0.2">
      <c r="A13" s="3415" t="s">
        <v>158</v>
      </c>
      <c r="B13" s="3446">
        <v>6245710</v>
      </c>
      <c r="C13" s="3447">
        <v>1692490</v>
      </c>
      <c r="D13" s="3448">
        <v>140480</v>
      </c>
      <c r="E13" s="3447">
        <v>1602740</v>
      </c>
      <c r="F13" s="3449">
        <v>1919780</v>
      </c>
      <c r="G13" s="3447">
        <v>585140</v>
      </c>
      <c r="H13" s="3449">
        <v>305210</v>
      </c>
      <c r="I13" s="3447"/>
      <c r="J13" s="3448"/>
      <c r="L13" s="278"/>
    </row>
    <row r="14" spans="1:15" s="262" customFormat="1" x14ac:dyDescent="0.2">
      <c r="A14" s="3415" t="s">
        <v>130</v>
      </c>
      <c r="B14" s="3446"/>
      <c r="C14" s="1728">
        <v>0.27098440369469606</v>
      </c>
      <c r="D14" s="1728">
        <v>2.2492238672624891E-2</v>
      </c>
      <c r="E14" s="1728">
        <v>0.25661454022040731</v>
      </c>
      <c r="F14" s="3450">
        <v>0.30737578273727084</v>
      </c>
      <c r="G14" s="1728">
        <v>9.3686706555379612E-2</v>
      </c>
      <c r="H14" s="3450">
        <v>4.8867142406547853E-2</v>
      </c>
      <c r="I14" s="3447"/>
      <c r="J14" s="3448"/>
      <c r="L14" s="278"/>
      <c r="O14" s="3093"/>
    </row>
    <row r="15" spans="1:15" x14ac:dyDescent="0.2">
      <c r="A15" s="3415" t="s">
        <v>120</v>
      </c>
      <c r="B15" s="3457">
        <v>4739890</v>
      </c>
      <c r="C15" s="3448">
        <v>1620770</v>
      </c>
      <c r="D15" s="3448">
        <v>140470</v>
      </c>
      <c r="E15" s="3448">
        <v>1076450</v>
      </c>
      <c r="F15" s="3449">
        <v>1528160</v>
      </c>
      <c r="G15" s="3458"/>
      <c r="H15" s="3459"/>
      <c r="I15" s="3448">
        <v>248540</v>
      </c>
      <c r="J15" s="3448">
        <v>125610</v>
      </c>
      <c r="L15" s="278"/>
    </row>
    <row r="16" spans="1:15" s="262" customFormat="1" x14ac:dyDescent="0.2">
      <c r="A16" s="3415" t="s">
        <v>130</v>
      </c>
      <c r="B16" s="3451"/>
      <c r="C16" s="1728">
        <v>0.34194253453139206</v>
      </c>
      <c r="D16" s="1728">
        <v>2.9635708845563928E-2</v>
      </c>
      <c r="E16" s="1728">
        <v>0.22710442647403209</v>
      </c>
      <c r="F16" s="3450">
        <v>0.3224041064244107</v>
      </c>
      <c r="G16" s="1728"/>
      <c r="H16" s="3450"/>
      <c r="I16" s="1728">
        <v>5.2435816021046903E-2</v>
      </c>
      <c r="J16" s="3452">
        <v>2.6500614993174947E-2</v>
      </c>
    </row>
    <row r="17" spans="1:13" x14ac:dyDescent="0.2">
      <c r="A17" s="3416"/>
      <c r="B17" s="3451"/>
      <c r="C17" s="3458"/>
      <c r="D17" s="3458"/>
      <c r="E17" s="3458"/>
      <c r="F17" s="3459"/>
      <c r="G17" s="3458"/>
      <c r="H17" s="3460"/>
      <c r="I17" s="3461"/>
      <c r="J17" s="3461"/>
    </row>
    <row r="18" spans="1:13" ht="43.5" customHeight="1" x14ac:dyDescent="0.2">
      <c r="A18" s="446" t="s">
        <v>287</v>
      </c>
      <c r="B18" s="3451"/>
      <c r="C18" s="3458"/>
      <c r="D18" s="3458"/>
      <c r="E18" s="3458"/>
      <c r="F18" s="3459"/>
      <c r="G18" s="3458"/>
      <c r="H18" s="3460"/>
      <c r="I18" s="3461"/>
      <c r="J18" s="3461"/>
    </row>
    <row r="19" spans="1:13" x14ac:dyDescent="0.2">
      <c r="A19" s="3415" t="s">
        <v>159</v>
      </c>
      <c r="B19" s="3462">
        <v>-1505820</v>
      </c>
      <c r="C19" s="3463">
        <v>-71720</v>
      </c>
      <c r="D19" s="1723">
        <v>-10</v>
      </c>
      <c r="E19" s="1723">
        <v>-526290</v>
      </c>
      <c r="F19" s="1724">
        <v>-391620</v>
      </c>
      <c r="G19" s="3458" t="s">
        <v>9</v>
      </c>
      <c r="H19" s="3459" t="s">
        <v>9</v>
      </c>
      <c r="I19" s="3458" t="s">
        <v>9</v>
      </c>
      <c r="J19" s="3458" t="s">
        <v>9</v>
      </c>
      <c r="K19" s="382"/>
      <c r="L19" s="382"/>
      <c r="M19" s="335"/>
    </row>
    <row r="20" spans="1:13" x14ac:dyDescent="0.2">
      <c r="A20" s="3415" t="s">
        <v>131</v>
      </c>
      <c r="B20" s="3464">
        <v>-0.24109668876716978</v>
      </c>
      <c r="C20" s="3465">
        <v>-4.2375435009955748E-2</v>
      </c>
      <c r="D20" s="3452">
        <v>-7.1184510250569473E-5</v>
      </c>
      <c r="E20" s="3452">
        <v>-0.32836891822753533</v>
      </c>
      <c r="F20" s="3450">
        <v>-0.20399212409755285</v>
      </c>
      <c r="G20" s="3458"/>
      <c r="H20" s="3460"/>
      <c r="I20" s="3461"/>
      <c r="J20" s="3461"/>
      <c r="K20" s="383"/>
      <c r="L20" s="383"/>
      <c r="M20" s="335"/>
    </row>
    <row r="21" spans="1:13" x14ac:dyDescent="0.2">
      <c r="A21" s="3416"/>
      <c r="B21" s="3451"/>
      <c r="C21" s="3458"/>
      <c r="D21" s="3458"/>
      <c r="E21" s="3458"/>
      <c r="F21" s="3459"/>
      <c r="G21" s="3458"/>
      <c r="H21" s="3460"/>
      <c r="I21" s="3461"/>
      <c r="J21" s="3461"/>
    </row>
    <row r="22" spans="1:13" ht="25.5" customHeight="1" x14ac:dyDescent="0.2">
      <c r="A22" s="446" t="s">
        <v>240</v>
      </c>
      <c r="B22" s="3451"/>
      <c r="C22" s="3458"/>
      <c r="D22" s="3458"/>
      <c r="E22" s="3458"/>
      <c r="F22" s="3459"/>
      <c r="G22" s="3458"/>
      <c r="H22" s="3460"/>
      <c r="I22" s="3461"/>
      <c r="J22" s="3461"/>
    </row>
    <row r="23" spans="1:13" x14ac:dyDescent="0.2">
      <c r="A23" s="3415">
        <v>2015</v>
      </c>
      <c r="B23" s="3462">
        <v>583.49308669656205</v>
      </c>
      <c r="C23" s="3463">
        <v>354.29976972995604</v>
      </c>
      <c r="D23" s="1723">
        <v>469.83277591973246</v>
      </c>
      <c r="E23" s="1723">
        <v>755.29688972667293</v>
      </c>
      <c r="F23" s="1724">
        <v>1964.9744114636642</v>
      </c>
      <c r="G23" s="3466">
        <v>303.65334717176961</v>
      </c>
      <c r="H23" s="3467">
        <v>507.83693843594011</v>
      </c>
      <c r="I23" s="3461"/>
      <c r="J23" s="3461"/>
    </row>
    <row r="24" spans="1:13" x14ac:dyDescent="0.2">
      <c r="A24" s="3415">
        <v>2020</v>
      </c>
      <c r="B24" s="3462">
        <v>505.15719919002453</v>
      </c>
      <c r="C24" s="3463">
        <v>339.28616286372198</v>
      </c>
      <c r="D24" s="1723">
        <v>469.79933110367892</v>
      </c>
      <c r="E24" s="1723">
        <v>507.28086710650331</v>
      </c>
      <c r="F24" s="1724">
        <v>1564.1351074718525</v>
      </c>
      <c r="G24" s="3466"/>
      <c r="H24" s="3467"/>
      <c r="I24" s="3466">
        <v>291.03044496487121</v>
      </c>
      <c r="J24" s="3466">
        <v>354.83050847457628</v>
      </c>
    </row>
    <row r="25" spans="1:13" ht="53.25" customHeight="1" x14ac:dyDescent="0.2">
      <c r="A25" s="446" t="s">
        <v>283</v>
      </c>
      <c r="B25" s="3451"/>
      <c r="C25" s="3458"/>
      <c r="D25" s="3458"/>
      <c r="E25" s="3458"/>
      <c r="F25" s="3459"/>
      <c r="G25" s="3458"/>
      <c r="H25" s="3460"/>
      <c r="I25" s="3461"/>
      <c r="J25" s="3461"/>
    </row>
    <row r="26" spans="1:13" x14ac:dyDescent="0.2">
      <c r="A26" s="3415" t="s">
        <v>159</v>
      </c>
      <c r="B26" s="3451">
        <v>-78.335887506537517</v>
      </c>
      <c r="C26" s="3468">
        <v>-15.013606866234056</v>
      </c>
      <c r="D26" s="3466">
        <v>-3.3444816053531667E-2</v>
      </c>
      <c r="E26" s="3466">
        <v>-248.01602262016962</v>
      </c>
      <c r="F26" s="3467">
        <v>-400.83930399181168</v>
      </c>
      <c r="G26" s="3458" t="s">
        <v>9</v>
      </c>
      <c r="H26" s="3459" t="s">
        <v>9</v>
      </c>
      <c r="I26" s="3458" t="s">
        <v>9</v>
      </c>
      <c r="J26" s="3458" t="s">
        <v>9</v>
      </c>
      <c r="K26" s="382"/>
      <c r="L26" s="382"/>
    </row>
    <row r="27" spans="1:13" ht="13.5" thickBot="1" x14ac:dyDescent="0.25">
      <c r="A27" s="3417" t="s">
        <v>131</v>
      </c>
      <c r="B27" s="3469">
        <v>-0.13425332586206815</v>
      </c>
      <c r="C27" s="3470">
        <v>-4.2375435009955796E-2</v>
      </c>
      <c r="D27" s="3471">
        <v>-7.118451025061196E-5</v>
      </c>
      <c r="E27" s="3471">
        <v>-0.32836891822753533</v>
      </c>
      <c r="F27" s="3472">
        <v>-0.20399212409755285</v>
      </c>
      <c r="G27" s="3471"/>
      <c r="H27" s="3472"/>
      <c r="I27" s="3471"/>
      <c r="J27" s="3471"/>
      <c r="K27" s="383"/>
      <c r="L27" s="383"/>
    </row>
    <row r="28" spans="1:13" ht="14.25" customHeight="1" x14ac:dyDescent="0.2">
      <c r="A28" s="3169"/>
      <c r="B28" s="3094"/>
      <c r="C28" s="3095"/>
      <c r="D28" s="3095"/>
      <c r="E28" s="3095"/>
      <c r="F28" s="3095"/>
      <c r="G28" s="3095"/>
      <c r="H28" s="3095"/>
      <c r="I28" s="3095"/>
      <c r="J28" s="3095"/>
    </row>
    <row r="29" spans="1:13" hidden="1" x14ac:dyDescent="0.2">
      <c r="A29" s="259" t="s">
        <v>160</v>
      </c>
      <c r="B29" s="276"/>
      <c r="C29" s="274"/>
      <c r="D29" s="274"/>
      <c r="E29" s="274"/>
      <c r="F29" s="275"/>
      <c r="G29" s="274"/>
      <c r="H29" s="274"/>
      <c r="I29" s="274"/>
      <c r="J29" s="274"/>
    </row>
    <row r="30" spans="1:13" hidden="1" x14ac:dyDescent="0.2">
      <c r="A30" s="259" t="s">
        <v>161</v>
      </c>
      <c r="B30" s="271"/>
      <c r="F30" s="257"/>
    </row>
    <row r="31" spans="1:13" hidden="1" x14ac:dyDescent="0.2">
      <c r="A31" s="257" t="s">
        <v>162</v>
      </c>
      <c r="B31" s="279">
        <v>2842</v>
      </c>
      <c r="C31" s="435">
        <v>1398</v>
      </c>
      <c r="D31" s="124">
        <v>32</v>
      </c>
      <c r="E31" s="435">
        <v>162</v>
      </c>
      <c r="F31" s="280">
        <v>569</v>
      </c>
      <c r="G31" s="435">
        <v>533</v>
      </c>
      <c r="H31" s="435">
        <v>148</v>
      </c>
      <c r="I31" s="435"/>
      <c r="J31" s="124"/>
    </row>
    <row r="32" spans="1:13" hidden="1" x14ac:dyDescent="0.2">
      <c r="A32" s="257" t="s">
        <v>163</v>
      </c>
      <c r="B32" s="279">
        <v>5449</v>
      </c>
      <c r="C32" s="435">
        <v>2295</v>
      </c>
      <c r="D32" s="124">
        <v>204</v>
      </c>
      <c r="E32" s="435">
        <v>1141</v>
      </c>
      <c r="F32" s="280">
        <v>376</v>
      </c>
      <c r="G32" s="435">
        <v>1102</v>
      </c>
      <c r="H32" s="435">
        <v>331</v>
      </c>
      <c r="I32" s="435"/>
      <c r="J32" s="124"/>
    </row>
    <row r="33" spans="1:14" hidden="1" x14ac:dyDescent="0.2">
      <c r="A33" s="257" t="s">
        <v>164</v>
      </c>
      <c r="B33" s="279">
        <v>2413</v>
      </c>
      <c r="C33" s="436">
        <v>1069</v>
      </c>
      <c r="D33" s="437">
        <v>61</v>
      </c>
      <c r="E33" s="436">
        <v>818</v>
      </c>
      <c r="F33" s="445">
        <v>32</v>
      </c>
      <c r="G33" s="437">
        <v>310</v>
      </c>
      <c r="H33" s="436">
        <v>123</v>
      </c>
      <c r="I33" s="436"/>
      <c r="J33" s="437"/>
    </row>
    <row r="34" spans="1:14" hidden="1" x14ac:dyDescent="0.2">
      <c r="A34" s="257"/>
      <c r="B34" s="279"/>
      <c r="C34" s="435"/>
      <c r="D34" s="124"/>
      <c r="E34" s="435"/>
      <c r="F34" s="280"/>
      <c r="G34" s="435"/>
      <c r="H34" s="435"/>
      <c r="I34" s="435"/>
      <c r="J34" s="124"/>
    </row>
    <row r="35" spans="1:14" hidden="1" x14ac:dyDescent="0.2">
      <c r="A35" s="259" t="s">
        <v>165</v>
      </c>
      <c r="B35" s="271"/>
      <c r="F35" s="257"/>
    </row>
    <row r="36" spans="1:14" hidden="1" x14ac:dyDescent="0.2">
      <c r="A36" s="257" t="s">
        <v>162</v>
      </c>
      <c r="B36" s="279">
        <v>2283</v>
      </c>
      <c r="C36" s="435">
        <v>1398</v>
      </c>
      <c r="D36" s="124">
        <v>32</v>
      </c>
      <c r="E36" s="435">
        <v>162</v>
      </c>
      <c r="F36" s="280">
        <v>569</v>
      </c>
      <c r="G36" s="435"/>
      <c r="H36" s="435"/>
      <c r="I36" s="435">
        <v>91</v>
      </c>
      <c r="J36" s="124">
        <v>31</v>
      </c>
    </row>
    <row r="37" spans="1:14" ht="15" hidden="1" x14ac:dyDescent="0.25">
      <c r="A37" s="257" t="s">
        <v>163</v>
      </c>
      <c r="B37" s="279">
        <v>4578</v>
      </c>
      <c r="C37" s="435">
        <v>2295</v>
      </c>
      <c r="D37" s="124">
        <v>204</v>
      </c>
      <c r="E37" s="435">
        <v>1141</v>
      </c>
      <c r="F37" s="280">
        <v>376</v>
      </c>
      <c r="G37" s="435"/>
      <c r="H37" s="435"/>
      <c r="I37" s="435">
        <v>285</v>
      </c>
      <c r="J37" s="124">
        <v>277</v>
      </c>
      <c r="M37" s="273"/>
      <c r="N37" s="272"/>
    </row>
    <row r="38" spans="1:14" hidden="1" x14ac:dyDescent="0.2">
      <c r="A38" s="257" t="s">
        <v>164</v>
      </c>
      <c r="B38" s="279">
        <v>2084</v>
      </c>
      <c r="C38" s="435">
        <v>1069</v>
      </c>
      <c r="D38" s="124">
        <v>61</v>
      </c>
      <c r="E38" s="435">
        <v>818</v>
      </c>
      <c r="F38" s="280">
        <v>32</v>
      </c>
      <c r="G38" s="435"/>
      <c r="H38" s="435"/>
      <c r="I38" s="435">
        <v>54</v>
      </c>
      <c r="J38" s="124">
        <v>50</v>
      </c>
    </row>
    <row r="39" spans="1:14" hidden="1" x14ac:dyDescent="0.2">
      <c r="A39" s="257"/>
      <c r="B39" s="279"/>
      <c r="C39" s="435"/>
      <c r="D39" s="124"/>
      <c r="E39" s="435"/>
      <c r="F39" s="280"/>
      <c r="G39" s="435"/>
      <c r="H39" s="435"/>
      <c r="I39" s="435"/>
      <c r="J39" s="124"/>
    </row>
    <row r="40" spans="1:14" hidden="1" x14ac:dyDescent="0.2">
      <c r="A40" s="259" t="s">
        <v>166</v>
      </c>
      <c r="B40" s="271"/>
      <c r="F40" s="257"/>
    </row>
    <row r="41" spans="1:14" hidden="1" x14ac:dyDescent="0.2">
      <c r="A41" s="257" t="s">
        <v>162</v>
      </c>
      <c r="B41" s="279">
        <v>1571462</v>
      </c>
      <c r="C41" s="435">
        <v>453751</v>
      </c>
      <c r="D41" s="124">
        <v>7496</v>
      </c>
      <c r="E41" s="435">
        <v>118469</v>
      </c>
      <c r="F41" s="280">
        <v>790550</v>
      </c>
      <c r="G41" s="435">
        <v>141975</v>
      </c>
      <c r="H41" s="435">
        <v>59221</v>
      </c>
      <c r="I41" s="435"/>
      <c r="J41" s="124"/>
    </row>
    <row r="42" spans="1:14" hidden="1" x14ac:dyDescent="0.2">
      <c r="A42" s="257" t="s">
        <v>163</v>
      </c>
      <c r="B42" s="279">
        <v>3728490</v>
      </c>
      <c r="C42" s="435">
        <v>986278</v>
      </c>
      <c r="D42" s="124">
        <v>116432</v>
      </c>
      <c r="E42" s="435">
        <v>929707</v>
      </c>
      <c r="F42" s="280">
        <v>1097710</v>
      </c>
      <c r="G42" s="435">
        <v>386113</v>
      </c>
      <c r="H42" s="435">
        <v>212250</v>
      </c>
      <c r="I42" s="435"/>
      <c r="J42" s="124"/>
    </row>
    <row r="43" spans="1:14" hidden="1" x14ac:dyDescent="0.2">
      <c r="A43" s="257" t="s">
        <v>164</v>
      </c>
      <c r="B43" s="279">
        <v>945969</v>
      </c>
      <c r="C43" s="435">
        <v>247462</v>
      </c>
      <c r="D43" s="124">
        <v>15845</v>
      </c>
      <c r="E43" s="435">
        <v>554284</v>
      </c>
      <c r="F43" s="280">
        <v>31502</v>
      </c>
      <c r="G43" s="435">
        <v>62918</v>
      </c>
      <c r="H43" s="435">
        <v>33958</v>
      </c>
      <c r="I43" s="435"/>
      <c r="J43" s="124"/>
    </row>
    <row r="44" spans="1:14" hidden="1" x14ac:dyDescent="0.2">
      <c r="A44" s="257"/>
      <c r="B44" s="279"/>
      <c r="C44" s="435"/>
      <c r="D44" s="124"/>
      <c r="E44" s="435"/>
      <c r="F44" s="280"/>
      <c r="G44" s="435"/>
      <c r="H44" s="435"/>
      <c r="I44" s="435"/>
      <c r="J44" s="124"/>
    </row>
    <row r="45" spans="1:14" hidden="1" x14ac:dyDescent="0.2">
      <c r="A45" s="259" t="s">
        <v>167</v>
      </c>
      <c r="B45" s="271"/>
      <c r="F45" s="257"/>
      <c r="G45" s="124"/>
      <c r="H45" s="435"/>
    </row>
    <row r="46" spans="1:14" hidden="1" x14ac:dyDescent="0.2">
      <c r="A46" s="257" t="s">
        <v>162</v>
      </c>
      <c r="B46" s="279">
        <v>1276556</v>
      </c>
      <c r="C46" s="124">
        <v>520862</v>
      </c>
      <c r="D46" s="124">
        <v>13583</v>
      </c>
      <c r="E46" s="124">
        <v>96958</v>
      </c>
      <c r="F46" s="280">
        <v>594708</v>
      </c>
      <c r="G46" s="124"/>
      <c r="H46" s="435"/>
      <c r="I46" s="124">
        <v>40266</v>
      </c>
      <c r="J46" s="124">
        <v>10179</v>
      </c>
    </row>
    <row r="47" spans="1:14" hidden="1" x14ac:dyDescent="0.2">
      <c r="A47" s="257" t="s">
        <v>163</v>
      </c>
      <c r="B47" s="279">
        <v>2689956</v>
      </c>
      <c r="C47" s="124">
        <v>874850</v>
      </c>
      <c r="D47" s="124">
        <v>100675</v>
      </c>
      <c r="E47" s="124">
        <v>591132</v>
      </c>
      <c r="F47" s="280">
        <v>913727</v>
      </c>
      <c r="G47" s="124"/>
      <c r="H47" s="435"/>
      <c r="I47" s="124">
        <v>113317</v>
      </c>
      <c r="J47" s="124">
        <v>96255</v>
      </c>
    </row>
    <row r="48" spans="1:14" hidden="1" x14ac:dyDescent="0.2">
      <c r="A48" s="257" t="s">
        <v>164</v>
      </c>
      <c r="B48" s="279">
        <v>690556</v>
      </c>
      <c r="C48" s="435">
        <v>223323</v>
      </c>
      <c r="D48" s="124">
        <v>24625</v>
      </c>
      <c r="E48" s="435">
        <v>388114</v>
      </c>
      <c r="F48" s="280">
        <v>20229</v>
      </c>
      <c r="G48" s="435"/>
      <c r="H48" s="435"/>
      <c r="I48" s="435">
        <v>12748</v>
      </c>
      <c r="J48" s="124">
        <v>21517</v>
      </c>
    </row>
    <row r="49" spans="1:10" hidden="1" x14ac:dyDescent="0.2">
      <c r="A49" s="257"/>
      <c r="B49" s="279"/>
      <c r="C49" s="435"/>
      <c r="D49" s="124"/>
      <c r="E49" s="435"/>
      <c r="F49" s="280"/>
      <c r="G49" s="435"/>
      <c r="H49" s="435"/>
      <c r="I49" s="435"/>
      <c r="J49" s="124"/>
    </row>
    <row r="50" spans="1:10" hidden="1" x14ac:dyDescent="0.2">
      <c r="A50" s="259" t="s">
        <v>168</v>
      </c>
      <c r="B50" s="279"/>
      <c r="C50" s="435"/>
      <c r="D50" s="124"/>
      <c r="E50" s="435"/>
      <c r="F50" s="280"/>
      <c r="G50" s="435"/>
      <c r="H50" s="435"/>
      <c r="I50" s="435"/>
      <c r="J50" s="124"/>
    </row>
    <row r="51" spans="1:10" hidden="1" x14ac:dyDescent="0.2">
      <c r="A51" s="257" t="s">
        <v>162</v>
      </c>
      <c r="B51" s="279">
        <f t="shared" ref="B51:H53" si="0">+B41/B31</f>
        <v>552.94229415904294</v>
      </c>
      <c r="C51" s="435">
        <f t="shared" si="0"/>
        <v>324.57153075822606</v>
      </c>
      <c r="D51" s="124">
        <f t="shared" si="0"/>
        <v>234.25</v>
      </c>
      <c r="E51" s="435">
        <f t="shared" si="0"/>
        <v>731.29012345679007</v>
      </c>
      <c r="F51" s="280">
        <f t="shared" si="0"/>
        <v>1389.3673110720563</v>
      </c>
      <c r="G51" s="435">
        <f t="shared" si="0"/>
        <v>266.36960600375232</v>
      </c>
      <c r="H51" s="435">
        <f t="shared" si="0"/>
        <v>400.14189189189187</v>
      </c>
      <c r="I51" s="435"/>
      <c r="J51" s="124"/>
    </row>
    <row r="52" spans="1:10" hidden="1" x14ac:dyDescent="0.2">
      <c r="A52" s="257" t="s">
        <v>163</v>
      </c>
      <c r="B52" s="279">
        <f t="shared" si="0"/>
        <v>684.25215635896495</v>
      </c>
      <c r="C52" s="435">
        <f t="shared" si="0"/>
        <v>429.75076252723312</v>
      </c>
      <c r="D52" s="124">
        <f t="shared" si="0"/>
        <v>570.74509803921569</v>
      </c>
      <c r="E52" s="435">
        <f t="shared" si="0"/>
        <v>814.81770376862403</v>
      </c>
      <c r="F52" s="280">
        <f t="shared" si="0"/>
        <v>2919.4414893617022</v>
      </c>
      <c r="G52" s="435">
        <f t="shared" si="0"/>
        <v>350.37477313974591</v>
      </c>
      <c r="H52" s="435">
        <f t="shared" si="0"/>
        <v>641.23867069486403</v>
      </c>
      <c r="I52" s="435"/>
      <c r="J52" s="124"/>
    </row>
    <row r="53" spans="1:10" hidden="1" x14ac:dyDescent="0.2">
      <c r="A53" s="257" t="s">
        <v>164</v>
      </c>
      <c r="B53" s="279">
        <f t="shared" si="0"/>
        <v>392.03025279734771</v>
      </c>
      <c r="C53" s="435">
        <f t="shared" si="0"/>
        <v>231.48924228250701</v>
      </c>
      <c r="D53" s="124">
        <f t="shared" si="0"/>
        <v>259.75409836065575</v>
      </c>
      <c r="E53" s="435">
        <f t="shared" si="0"/>
        <v>677.6088019559902</v>
      </c>
      <c r="F53" s="280">
        <f t="shared" si="0"/>
        <v>984.4375</v>
      </c>
      <c r="G53" s="435">
        <f t="shared" si="0"/>
        <v>202.96129032258065</v>
      </c>
      <c r="H53" s="435">
        <f t="shared" si="0"/>
        <v>276.08130081300811</v>
      </c>
      <c r="I53" s="435"/>
      <c r="J53" s="124"/>
    </row>
    <row r="54" spans="1:10" hidden="1" x14ac:dyDescent="0.2">
      <c r="A54" s="257"/>
      <c r="B54" s="279"/>
      <c r="C54" s="435"/>
      <c r="D54" s="124"/>
      <c r="E54" s="435"/>
      <c r="F54" s="280"/>
      <c r="G54" s="435"/>
      <c r="H54" s="435"/>
      <c r="I54" s="435"/>
      <c r="J54" s="124"/>
    </row>
    <row r="55" spans="1:10" hidden="1" x14ac:dyDescent="0.2">
      <c r="A55" s="259" t="s">
        <v>169</v>
      </c>
      <c r="B55" s="279"/>
      <c r="C55" s="435"/>
      <c r="D55" s="124"/>
      <c r="E55" s="435"/>
      <c r="F55" s="280"/>
      <c r="G55" s="435"/>
      <c r="H55" s="435"/>
      <c r="I55" s="435"/>
      <c r="J55" s="124"/>
    </row>
    <row r="56" spans="1:10" hidden="1" x14ac:dyDescent="0.2">
      <c r="A56" s="257" t="s">
        <v>162</v>
      </c>
      <c r="B56" s="279">
        <f t="shared" ref="B56:F58" si="1">+B46/B36</f>
        <v>559.15724923346477</v>
      </c>
      <c r="C56" s="435">
        <f t="shared" si="1"/>
        <v>372.57653791130184</v>
      </c>
      <c r="D56" s="124">
        <f t="shared" si="1"/>
        <v>424.46875</v>
      </c>
      <c r="E56" s="435">
        <f t="shared" si="1"/>
        <v>598.50617283950612</v>
      </c>
      <c r="F56" s="280">
        <f t="shared" si="1"/>
        <v>1045.1810193321617</v>
      </c>
      <c r="G56" s="435"/>
      <c r="H56" s="435"/>
      <c r="I56" s="435">
        <f t="shared" ref="I56:J58" si="2">+I46/I36</f>
        <v>442.4835164835165</v>
      </c>
      <c r="J56" s="124">
        <f t="shared" si="2"/>
        <v>328.35483870967744</v>
      </c>
    </row>
    <row r="57" spans="1:10" hidden="1" x14ac:dyDescent="0.2">
      <c r="A57" s="257" t="s">
        <v>163</v>
      </c>
      <c r="B57" s="279">
        <f t="shared" si="1"/>
        <v>587.58322411533425</v>
      </c>
      <c r="C57" s="435">
        <f t="shared" si="1"/>
        <v>381.19825708061001</v>
      </c>
      <c r="D57" s="124">
        <f t="shared" si="1"/>
        <v>493.50490196078431</v>
      </c>
      <c r="E57" s="435">
        <f t="shared" si="1"/>
        <v>518.08238387379492</v>
      </c>
      <c r="F57" s="280">
        <f t="shared" si="1"/>
        <v>2430.125</v>
      </c>
      <c r="G57" s="435"/>
      <c r="H57" s="435"/>
      <c r="I57" s="435">
        <f t="shared" si="2"/>
        <v>397.6035087719298</v>
      </c>
      <c r="J57" s="124">
        <f t="shared" si="2"/>
        <v>347.49097472924188</v>
      </c>
    </row>
    <row r="58" spans="1:10" hidden="1" x14ac:dyDescent="0.2">
      <c r="A58" s="257" t="s">
        <v>164</v>
      </c>
      <c r="B58" s="279">
        <f t="shared" si="1"/>
        <v>331.36084452975047</v>
      </c>
      <c r="C58" s="435">
        <f t="shared" si="1"/>
        <v>208.90832553788587</v>
      </c>
      <c r="D58" s="124">
        <f t="shared" si="1"/>
        <v>403.68852459016392</v>
      </c>
      <c r="E58" s="435">
        <f t="shared" si="1"/>
        <v>474.46699266503668</v>
      </c>
      <c r="F58" s="280">
        <f t="shared" si="1"/>
        <v>632.15625</v>
      </c>
      <c r="G58" s="435"/>
      <c r="H58" s="435"/>
      <c r="I58" s="435">
        <f t="shared" si="2"/>
        <v>236.07407407407408</v>
      </c>
      <c r="J58" s="124">
        <f t="shared" si="2"/>
        <v>430.34</v>
      </c>
    </row>
    <row r="59" spans="1:10" hidden="1" x14ac:dyDescent="0.2">
      <c r="A59" s="257"/>
      <c r="B59" s="279"/>
      <c r="C59" s="435"/>
      <c r="D59" s="124"/>
      <c r="E59" s="435"/>
      <c r="F59" s="280"/>
      <c r="G59" s="435"/>
      <c r="H59" s="435"/>
      <c r="I59" s="435"/>
      <c r="J59" s="124"/>
    </row>
    <row r="60" spans="1:10" ht="27" hidden="1" customHeight="1" x14ac:dyDescent="0.2">
      <c r="A60" s="258" t="s">
        <v>170</v>
      </c>
      <c r="B60" s="279"/>
      <c r="C60" s="435"/>
      <c r="D60" s="124"/>
      <c r="E60" s="435"/>
      <c r="F60" s="280"/>
      <c r="G60" s="435"/>
      <c r="H60" s="435"/>
      <c r="I60" s="435"/>
      <c r="J60" s="124"/>
    </row>
    <row r="61" spans="1:10" hidden="1" x14ac:dyDescent="0.2">
      <c r="A61" s="257" t="s">
        <v>162</v>
      </c>
      <c r="B61" s="438">
        <f t="shared" ref="B61:F63" si="3">+B56-B51</f>
        <v>6.2149550744218232</v>
      </c>
      <c r="C61" s="440">
        <f t="shared" si="3"/>
        <v>48.00500715307578</v>
      </c>
      <c r="D61" s="441">
        <f t="shared" si="3"/>
        <v>190.21875</v>
      </c>
      <c r="E61" s="440">
        <f t="shared" si="3"/>
        <v>-132.78395061728395</v>
      </c>
      <c r="F61" s="439">
        <f t="shared" si="3"/>
        <v>-344.18629173989461</v>
      </c>
      <c r="G61" s="440"/>
      <c r="H61" s="440"/>
      <c r="I61" s="440"/>
      <c r="J61" s="441"/>
    </row>
    <row r="62" spans="1:10" hidden="1" x14ac:dyDescent="0.2">
      <c r="A62" s="257" t="s">
        <v>163</v>
      </c>
      <c r="B62" s="438">
        <f t="shared" si="3"/>
        <v>-96.668932243630707</v>
      </c>
      <c r="C62" s="440">
        <f t="shared" si="3"/>
        <v>-48.552505446623115</v>
      </c>
      <c r="D62" s="441">
        <f t="shared" si="3"/>
        <v>-77.240196078431381</v>
      </c>
      <c r="E62" s="440">
        <f t="shared" si="3"/>
        <v>-296.7353198948291</v>
      </c>
      <c r="F62" s="439">
        <f t="shared" si="3"/>
        <v>-489.31648936170222</v>
      </c>
      <c r="G62" s="269" t="s">
        <v>9</v>
      </c>
      <c r="H62" s="269" t="s">
        <v>9</v>
      </c>
      <c r="I62" s="269" t="s">
        <v>9</v>
      </c>
      <c r="J62" s="269" t="s">
        <v>9</v>
      </c>
    </row>
    <row r="63" spans="1:10" hidden="1" x14ac:dyDescent="0.2">
      <c r="A63" s="257" t="s">
        <v>164</v>
      </c>
      <c r="B63" s="438">
        <f t="shared" si="3"/>
        <v>-60.669408267597248</v>
      </c>
      <c r="C63" s="440">
        <f t="shared" si="3"/>
        <v>-22.580916744621135</v>
      </c>
      <c r="D63" s="441">
        <f t="shared" si="3"/>
        <v>143.93442622950818</v>
      </c>
      <c r="E63" s="440">
        <f t="shared" si="3"/>
        <v>-203.14180929095352</v>
      </c>
      <c r="F63" s="439">
        <f t="shared" si="3"/>
        <v>-352.28125</v>
      </c>
      <c r="G63" s="440"/>
      <c r="H63" s="440"/>
      <c r="I63" s="440"/>
      <c r="J63" s="441"/>
    </row>
    <row r="64" spans="1:10" hidden="1" x14ac:dyDescent="0.2">
      <c r="A64" s="257"/>
      <c r="B64" s="279"/>
      <c r="C64" s="435"/>
      <c r="D64" s="124"/>
      <c r="E64" s="435"/>
      <c r="F64" s="280"/>
      <c r="G64" s="435"/>
      <c r="H64" s="435"/>
      <c r="I64" s="435"/>
      <c r="J64" s="124"/>
    </row>
    <row r="65" spans="1:17" ht="38.25" hidden="1" x14ac:dyDescent="0.2">
      <c r="A65" s="258" t="s">
        <v>171</v>
      </c>
      <c r="B65" s="279"/>
      <c r="C65" s="435"/>
      <c r="D65" s="124"/>
      <c r="E65" s="435"/>
      <c r="F65" s="280"/>
      <c r="G65" s="435"/>
      <c r="H65" s="435"/>
      <c r="I65" s="435"/>
      <c r="J65" s="124"/>
    </row>
    <row r="66" spans="1:17" hidden="1" x14ac:dyDescent="0.2">
      <c r="A66" s="257" t="s">
        <v>162</v>
      </c>
      <c r="B66" s="442">
        <f t="shared" ref="B66:F68" si="4">+B61/B51</f>
        <v>1.1239789649069987E-2</v>
      </c>
      <c r="C66" s="444">
        <f t="shared" si="4"/>
        <v>0.14790270434665695</v>
      </c>
      <c r="D66" s="444">
        <f t="shared" si="4"/>
        <v>0.8120330843116329</v>
      </c>
      <c r="E66" s="444">
        <f t="shared" si="4"/>
        <v>-0.18157492677409282</v>
      </c>
      <c r="F66" s="443">
        <f t="shared" si="4"/>
        <v>-0.2477287964075644</v>
      </c>
      <c r="G66" s="435"/>
      <c r="H66" s="435"/>
      <c r="I66" s="435"/>
      <c r="J66" s="124"/>
    </row>
    <row r="67" spans="1:17" hidden="1" x14ac:dyDescent="0.2">
      <c r="A67" s="257" t="s">
        <v>163</v>
      </c>
      <c r="B67" s="442">
        <f t="shared" si="4"/>
        <v>-0.14127676667914993</v>
      </c>
      <c r="C67" s="444">
        <f t="shared" si="4"/>
        <v>-0.11297828806888123</v>
      </c>
      <c r="D67" s="444">
        <f t="shared" si="4"/>
        <v>-0.13533221107599286</v>
      </c>
      <c r="E67" s="444">
        <f t="shared" si="4"/>
        <v>-0.36417387413453917</v>
      </c>
      <c r="F67" s="443">
        <f t="shared" si="4"/>
        <v>-0.16760619835840071</v>
      </c>
      <c r="G67" s="269" t="s">
        <v>9</v>
      </c>
      <c r="H67" s="269" t="s">
        <v>9</v>
      </c>
      <c r="I67" s="269" t="s">
        <v>9</v>
      </c>
      <c r="J67" s="269" t="s">
        <v>9</v>
      </c>
    </row>
    <row r="68" spans="1:17" hidden="1" x14ac:dyDescent="0.2">
      <c r="A68" s="257" t="s">
        <v>164</v>
      </c>
      <c r="B68" s="442">
        <f t="shared" si="4"/>
        <v>-0.15475695519590194</v>
      </c>
      <c r="C68" s="444">
        <f t="shared" si="4"/>
        <v>-9.7546289935424399E-2</v>
      </c>
      <c r="D68" s="444">
        <f t="shared" si="4"/>
        <v>0.55411801830230345</v>
      </c>
      <c r="E68" s="444">
        <f t="shared" si="4"/>
        <v>-0.29979216430566274</v>
      </c>
      <c r="F68" s="443">
        <f t="shared" si="4"/>
        <v>-0.35785029521935113</v>
      </c>
      <c r="G68" s="434"/>
      <c r="H68" s="434"/>
      <c r="I68" s="434"/>
      <c r="J68" s="444"/>
    </row>
    <row r="69" spans="1:17" hidden="1" x14ac:dyDescent="0.2">
      <c r="A69" s="3418"/>
      <c r="B69" s="3419"/>
      <c r="C69" s="3420"/>
      <c r="D69" s="3420"/>
      <c r="E69" s="3420"/>
      <c r="F69" s="3418"/>
      <c r="I69" s="3420"/>
      <c r="J69" s="3420"/>
    </row>
    <row r="70" spans="1:17" ht="38.25" hidden="1" customHeight="1" x14ac:dyDescent="0.2">
      <c r="A70" s="3716" t="s">
        <v>172</v>
      </c>
      <c r="B70" s="3716"/>
      <c r="C70" s="3716"/>
      <c r="D70" s="3716"/>
      <c r="E70" s="3716"/>
      <c r="F70" s="3716"/>
      <c r="G70" s="3716"/>
      <c r="H70" s="3716"/>
      <c r="I70" s="3716"/>
      <c r="J70" s="3716"/>
      <c r="K70" s="270"/>
      <c r="L70" s="270"/>
    </row>
    <row r="71" spans="1:17" hidden="1" x14ac:dyDescent="0.2">
      <c r="A71" s="254" t="s">
        <v>173</v>
      </c>
    </row>
    <row r="72" spans="1:17" hidden="1" x14ac:dyDescent="0.2"/>
    <row r="73" spans="1:17" s="256" customFormat="1" hidden="1" x14ac:dyDescent="0.2">
      <c r="A73" s="254"/>
      <c r="C73" s="254"/>
      <c r="D73" s="254"/>
      <c r="E73" s="254"/>
      <c r="F73" s="254"/>
      <c r="G73" s="254"/>
      <c r="H73" s="254"/>
      <c r="I73" s="254"/>
      <c r="J73" s="254"/>
      <c r="K73" s="254"/>
      <c r="L73" s="254"/>
      <c r="M73" s="254"/>
      <c r="N73" s="254"/>
      <c r="O73" s="254"/>
      <c r="P73" s="254"/>
      <c r="Q73" s="254"/>
    </row>
    <row r="74" spans="1:17" s="256" customFormat="1" hidden="1" x14ac:dyDescent="0.2">
      <c r="A74" s="259" t="s">
        <v>168</v>
      </c>
      <c r="B74" s="279"/>
      <c r="C74" s="435"/>
      <c r="D74" s="124"/>
      <c r="E74" s="435"/>
      <c r="F74" s="280"/>
      <c r="G74" s="435"/>
      <c r="H74" s="435"/>
      <c r="I74" s="435"/>
      <c r="J74" s="124"/>
      <c r="K74" s="254"/>
      <c r="L74" s="254"/>
      <c r="M74" s="254"/>
      <c r="N74" s="254"/>
      <c r="O74" s="254"/>
      <c r="P74" s="254"/>
      <c r="Q74" s="254"/>
    </row>
    <row r="75" spans="1:17" s="256" customFormat="1" hidden="1" x14ac:dyDescent="0.2">
      <c r="A75" s="256" t="s">
        <v>174</v>
      </c>
      <c r="B75" s="279">
        <v>570.13027210884354</v>
      </c>
      <c r="C75" s="435">
        <v>331.24703087885985</v>
      </c>
      <c r="D75" s="124">
        <v>336.83636363636361</v>
      </c>
      <c r="E75" s="435">
        <v>747.25097276264592</v>
      </c>
      <c r="F75" s="280">
        <v>1424.4805491990846</v>
      </c>
      <c r="G75" s="435">
        <v>284.81601731601734</v>
      </c>
      <c r="H75" s="435">
        <v>483.83732057416267</v>
      </c>
      <c r="I75" s="435"/>
      <c r="J75" s="124"/>
      <c r="K75" s="254"/>
      <c r="L75" s="254"/>
      <c r="M75" s="254"/>
      <c r="N75" s="254"/>
      <c r="O75" s="254"/>
      <c r="P75" s="254"/>
      <c r="Q75" s="254"/>
    </row>
    <row r="76" spans="1:17" s="256" customFormat="1" hidden="1" x14ac:dyDescent="0.2">
      <c r="A76" s="256" t="s">
        <v>175</v>
      </c>
      <c r="B76" s="279">
        <v>651.79944345060619</v>
      </c>
      <c r="C76" s="435">
        <v>378.35463258785944</v>
      </c>
      <c r="D76" s="124">
        <v>548.9848484848485</v>
      </c>
      <c r="E76" s="435">
        <v>756.98527865404833</v>
      </c>
      <c r="F76" s="280">
        <v>2518.3382978723403</v>
      </c>
      <c r="G76" s="435">
        <v>328.20874751491056</v>
      </c>
      <c r="H76" s="435">
        <v>512.71174377224202</v>
      </c>
      <c r="I76" s="435"/>
      <c r="J76" s="124"/>
      <c r="K76" s="254"/>
      <c r="L76" s="254"/>
      <c r="M76" s="254"/>
      <c r="N76" s="254"/>
      <c r="O76" s="254"/>
      <c r="P76" s="254"/>
      <c r="Q76" s="254"/>
    </row>
    <row r="77" spans="1:17" hidden="1" x14ac:dyDescent="0.2">
      <c r="A77" s="256" t="s">
        <v>176</v>
      </c>
      <c r="B77" s="279">
        <v>472.20453713867545</v>
      </c>
      <c r="C77" s="435">
        <v>336.50688073394497</v>
      </c>
      <c r="D77" s="124">
        <v>443.46363636363634</v>
      </c>
      <c r="E77" s="435">
        <v>759.8780487804878</v>
      </c>
      <c r="F77" s="280">
        <v>1623.5</v>
      </c>
      <c r="G77" s="435">
        <v>270.9496855345912</v>
      </c>
      <c r="H77" s="435">
        <v>537.8125</v>
      </c>
      <c r="I77" s="435"/>
      <c r="J77" s="124"/>
    </row>
    <row r="78" spans="1:17" hidden="1" x14ac:dyDescent="0.2">
      <c r="A78" s="257"/>
      <c r="B78" s="279"/>
      <c r="C78" s="435"/>
      <c r="D78" s="124"/>
      <c r="E78" s="435"/>
      <c r="F78" s="280"/>
      <c r="G78" s="435"/>
      <c r="H78" s="435"/>
      <c r="I78" s="435"/>
      <c r="J78" s="124"/>
    </row>
    <row r="79" spans="1:17" hidden="1" x14ac:dyDescent="0.2">
      <c r="A79" s="259" t="s">
        <v>169</v>
      </c>
      <c r="B79" s="279"/>
      <c r="C79" s="435"/>
      <c r="D79" s="124"/>
      <c r="E79" s="435"/>
      <c r="F79" s="280"/>
      <c r="G79" s="435"/>
      <c r="H79" s="435"/>
      <c r="I79" s="435"/>
      <c r="J79" s="124"/>
    </row>
    <row r="80" spans="1:17" hidden="1" x14ac:dyDescent="0.2">
      <c r="A80" s="256" t="s">
        <v>174</v>
      </c>
      <c r="B80" s="279">
        <v>553.01942533387296</v>
      </c>
      <c r="C80" s="435">
        <v>385.50197941409346</v>
      </c>
      <c r="D80" s="124">
        <v>519.74545454545455</v>
      </c>
      <c r="E80" s="435">
        <v>512.9747081712062</v>
      </c>
      <c r="F80" s="280">
        <v>1181.2242562929061</v>
      </c>
      <c r="G80" s="435"/>
      <c r="H80" s="435"/>
      <c r="I80" s="435">
        <v>589.2388059701492</v>
      </c>
      <c r="J80" s="124">
        <v>234.76296296296297</v>
      </c>
    </row>
    <row r="81" spans="1:10" hidden="1" x14ac:dyDescent="0.2">
      <c r="A81" s="256" t="s">
        <v>175</v>
      </c>
      <c r="B81" s="279">
        <v>562.69298032547977</v>
      </c>
      <c r="C81" s="435">
        <v>353.82473756275675</v>
      </c>
      <c r="D81" s="124">
        <v>409.83333333333331</v>
      </c>
      <c r="E81" s="435">
        <v>440.75814931650893</v>
      </c>
      <c r="F81" s="280">
        <v>1951.0957446808511</v>
      </c>
      <c r="G81" s="435"/>
      <c r="H81" s="435"/>
      <c r="I81" s="435">
        <v>389.34146341463412</v>
      </c>
      <c r="J81" s="124">
        <v>435.62992125984255</v>
      </c>
    </row>
    <row r="82" spans="1:10" hidden="1" x14ac:dyDescent="0.2">
      <c r="A82" s="256" t="s">
        <v>176</v>
      </c>
      <c r="B82" s="279">
        <v>413.2159524819686</v>
      </c>
      <c r="C82" s="435">
        <v>272.87155963302752</v>
      </c>
      <c r="D82" s="124">
        <v>510.9</v>
      </c>
      <c r="E82" s="435">
        <v>599.65548780487802</v>
      </c>
      <c r="F82" s="280">
        <v>1363.6285714285714</v>
      </c>
      <c r="G82" s="435"/>
      <c r="H82" s="435"/>
      <c r="I82" s="435">
        <v>265.58974358974359</v>
      </c>
      <c r="J82" s="124">
        <v>426.38541666666669</v>
      </c>
    </row>
    <row r="83" spans="1:10" hidden="1" x14ac:dyDescent="0.2">
      <c r="A83" s="257"/>
      <c r="B83" s="279"/>
      <c r="C83" s="435"/>
      <c r="D83" s="124"/>
      <c r="E83" s="435"/>
      <c r="F83" s="280"/>
      <c r="G83" s="435"/>
      <c r="H83" s="435"/>
      <c r="I83" s="435"/>
      <c r="J83" s="124"/>
    </row>
    <row r="84" spans="1:10" ht="38.25" hidden="1" x14ac:dyDescent="0.2">
      <c r="A84" s="258" t="s">
        <v>170</v>
      </c>
      <c r="B84" s="279"/>
      <c r="C84" s="435"/>
      <c r="D84" s="124"/>
      <c r="E84" s="435"/>
      <c r="F84" s="280"/>
      <c r="G84" s="435"/>
      <c r="H84" s="435"/>
      <c r="I84" s="435"/>
      <c r="J84" s="124"/>
    </row>
    <row r="85" spans="1:10" hidden="1" x14ac:dyDescent="0.2">
      <c r="A85" s="256" t="s">
        <v>174</v>
      </c>
      <c r="B85" s="438">
        <f t="shared" ref="B85:F87" si="5">+B80-B75</f>
        <v>-17.110846774970582</v>
      </c>
      <c r="C85" s="440">
        <f t="shared" si="5"/>
        <v>54.254948535233609</v>
      </c>
      <c r="D85" s="441">
        <f t="shared" si="5"/>
        <v>182.90909090909093</v>
      </c>
      <c r="E85" s="440">
        <f t="shared" si="5"/>
        <v>-234.27626459143971</v>
      </c>
      <c r="F85" s="439">
        <f t="shared" si="5"/>
        <v>-243.25629290617849</v>
      </c>
      <c r="G85" s="440"/>
      <c r="H85" s="440"/>
      <c r="I85" s="440"/>
      <c r="J85" s="441"/>
    </row>
    <row r="86" spans="1:10" hidden="1" x14ac:dyDescent="0.2">
      <c r="A86" s="256" t="s">
        <v>175</v>
      </c>
      <c r="B86" s="438">
        <f t="shared" si="5"/>
        <v>-89.106463125126425</v>
      </c>
      <c r="C86" s="440">
        <f t="shared" si="5"/>
        <v>-24.529895025102689</v>
      </c>
      <c r="D86" s="441">
        <f t="shared" si="5"/>
        <v>-139.15151515151518</v>
      </c>
      <c r="E86" s="440">
        <f t="shared" si="5"/>
        <v>-316.2271293375394</v>
      </c>
      <c r="F86" s="439">
        <f t="shared" si="5"/>
        <v>-567.24255319148915</v>
      </c>
      <c r="G86" s="269" t="s">
        <v>9</v>
      </c>
      <c r="H86" s="269" t="s">
        <v>9</v>
      </c>
      <c r="I86" s="269" t="s">
        <v>9</v>
      </c>
      <c r="J86" s="269" t="s">
        <v>9</v>
      </c>
    </row>
    <row r="87" spans="1:10" hidden="1" x14ac:dyDescent="0.2">
      <c r="A87" s="256" t="s">
        <v>176</v>
      </c>
      <c r="B87" s="438">
        <f t="shared" si="5"/>
        <v>-58.988584656706848</v>
      </c>
      <c r="C87" s="440">
        <f t="shared" si="5"/>
        <v>-63.635321100917452</v>
      </c>
      <c r="D87" s="441">
        <f t="shared" si="5"/>
        <v>67.436363636363637</v>
      </c>
      <c r="E87" s="440">
        <f t="shared" si="5"/>
        <v>-160.22256097560978</v>
      </c>
      <c r="F87" s="439">
        <f t="shared" si="5"/>
        <v>-259.87142857142862</v>
      </c>
      <c r="G87" s="440"/>
      <c r="H87" s="440"/>
      <c r="I87" s="440"/>
      <c r="J87" s="441"/>
    </row>
    <row r="88" spans="1:10" hidden="1" x14ac:dyDescent="0.2">
      <c r="A88" s="257"/>
      <c r="B88" s="279"/>
      <c r="C88" s="435"/>
      <c r="D88" s="124"/>
      <c r="E88" s="435"/>
      <c r="F88" s="280"/>
      <c r="G88" s="435"/>
      <c r="H88" s="435"/>
      <c r="I88" s="435"/>
      <c r="J88" s="124"/>
    </row>
    <row r="89" spans="1:10" ht="38.25" hidden="1" x14ac:dyDescent="0.2">
      <c r="A89" s="258" t="s">
        <v>171</v>
      </c>
      <c r="B89" s="279"/>
      <c r="C89" s="435"/>
      <c r="D89" s="124"/>
      <c r="E89" s="435"/>
      <c r="F89" s="280"/>
      <c r="G89" s="435"/>
      <c r="H89" s="435"/>
      <c r="I89" s="435"/>
      <c r="J89" s="124"/>
    </row>
    <row r="90" spans="1:10" hidden="1" x14ac:dyDescent="0.2">
      <c r="A90" s="256" t="s">
        <v>174</v>
      </c>
      <c r="B90" s="442">
        <f t="shared" ref="B90:F92" si="6">+B85/B75</f>
        <v>-3.0012170221517288E-2</v>
      </c>
      <c r="C90" s="444">
        <f t="shared" si="6"/>
        <v>0.16378999199263813</v>
      </c>
      <c r="D90" s="444">
        <f t="shared" si="6"/>
        <v>0.54302061966965354</v>
      </c>
      <c r="E90" s="444">
        <f t="shared" si="6"/>
        <v>-0.31351751035572673</v>
      </c>
      <c r="F90" s="443">
        <f t="shared" si="6"/>
        <v>-0.17076842013950247</v>
      </c>
      <c r="G90" s="435"/>
      <c r="H90" s="435"/>
      <c r="I90" s="435"/>
      <c r="J90" s="124"/>
    </row>
    <row r="91" spans="1:10" hidden="1" x14ac:dyDescent="0.2">
      <c r="A91" s="256" t="s">
        <v>175</v>
      </c>
      <c r="B91" s="442">
        <f t="shared" si="6"/>
        <v>-0.13670840627509523</v>
      </c>
      <c r="C91" s="444">
        <f t="shared" si="6"/>
        <v>-6.4833076992671657E-2</v>
      </c>
      <c r="D91" s="444">
        <f t="shared" si="6"/>
        <v>-0.25347059310573239</v>
      </c>
      <c r="E91" s="444">
        <f t="shared" si="6"/>
        <v>-0.41774541494360967</v>
      </c>
      <c r="F91" s="443">
        <f t="shared" si="6"/>
        <v>-0.22524477893646513</v>
      </c>
      <c r="G91" s="269" t="s">
        <v>9</v>
      </c>
      <c r="H91" s="269" t="s">
        <v>9</v>
      </c>
      <c r="I91" s="269" t="s">
        <v>9</v>
      </c>
      <c r="J91" s="269" t="s">
        <v>9</v>
      </c>
    </row>
    <row r="92" spans="1:10" hidden="1" x14ac:dyDescent="0.2">
      <c r="A92" s="256" t="s">
        <v>176</v>
      </c>
      <c r="B92" s="442">
        <f t="shared" si="6"/>
        <v>-0.12492168121498434</v>
      </c>
      <c r="C92" s="444">
        <f t="shared" si="6"/>
        <v>-0.18910555695658995</v>
      </c>
      <c r="D92" s="444">
        <f t="shared" si="6"/>
        <v>0.15206740329226545</v>
      </c>
      <c r="E92" s="444">
        <f t="shared" si="6"/>
        <v>-0.21085299309902106</v>
      </c>
      <c r="F92" s="443">
        <f t="shared" si="6"/>
        <v>-0.16006863478375646</v>
      </c>
      <c r="G92" s="434"/>
      <c r="H92" s="434"/>
      <c r="I92" s="434"/>
      <c r="J92" s="444"/>
    </row>
    <row r="93" spans="1:10" hidden="1" x14ac:dyDescent="0.2">
      <c r="A93" s="3418"/>
      <c r="B93" s="3419"/>
      <c r="C93" s="3420"/>
      <c r="D93" s="3420"/>
      <c r="E93" s="3420"/>
      <c r="F93" s="3418"/>
      <c r="I93" s="3420"/>
      <c r="J93" s="3420"/>
    </row>
    <row r="94" spans="1:10" hidden="1" x14ac:dyDescent="0.2"/>
    <row r="95" spans="1:10" hidden="1" x14ac:dyDescent="0.2"/>
    <row r="96" spans="1:10" hidden="1" x14ac:dyDescent="0.2"/>
    <row r="104" spans="4:18" x14ac:dyDescent="0.2">
      <c r="D104" s="256"/>
      <c r="F104" s="256"/>
      <c r="K104" s="256"/>
      <c r="M104" s="256"/>
      <c r="N104" s="256"/>
      <c r="O104" s="268"/>
      <c r="P104" s="268"/>
      <c r="R104" s="256"/>
    </row>
    <row r="105" spans="4:18" x14ac:dyDescent="0.2">
      <c r="D105" s="256"/>
      <c r="F105" s="256"/>
      <c r="K105" s="256"/>
      <c r="M105" s="256"/>
      <c r="N105" s="256"/>
      <c r="O105" s="268"/>
      <c r="P105" s="268"/>
      <c r="R105" s="256"/>
    </row>
  </sheetData>
  <sheetProtection algorithmName="SHA-512" hashValue="IQsIxPWrpgGHJRY7B6S1Iq7wKvUlGxXLWDL/l9Y37fiCk59KfuK/2jyvIi/9Ma4eNoUQ8tjGQRhkV5KNhzBCeQ==" saltValue="P+cqfQXaVWAskeQGuJV4Kw==" spinCount="100000" sheet="1" objects="1" scenarios="1"/>
  <mergeCells count="9">
    <mergeCell ref="A1:J1"/>
    <mergeCell ref="K3:L3"/>
    <mergeCell ref="K2:L2"/>
    <mergeCell ref="A70:J70"/>
    <mergeCell ref="B2:B4"/>
    <mergeCell ref="C2:J2"/>
    <mergeCell ref="C3:F3"/>
    <mergeCell ref="G3:H3"/>
    <mergeCell ref="I3:J3"/>
  </mergeCells>
  <pageMargins left="0.63" right="0.31" top="0.55000000000000004" bottom="0.2" header="0.3" footer="0.3"/>
  <pageSetup scale="75" orientation="portrait" horizontalDpi="4294967293"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394871-3FAA-4F7A-88FC-9B1C1F1CAB8D}">
  <sheetPr>
    <pageSetUpPr fitToPage="1"/>
  </sheetPr>
  <dimension ref="A1:L48"/>
  <sheetViews>
    <sheetView workbookViewId="0">
      <selection activeCell="N48" sqref="N48"/>
    </sheetView>
  </sheetViews>
  <sheetFormatPr defaultRowHeight="15" x14ac:dyDescent="0.25"/>
  <cols>
    <col min="1" max="1" width="25.140625" style="3524" customWidth="1"/>
    <col min="2" max="2" width="10.85546875" style="3524" customWidth="1"/>
    <col min="3" max="4" width="0" style="3524" hidden="1" customWidth="1"/>
    <col min="5" max="5" width="10.5703125" style="3524" customWidth="1"/>
    <col min="6" max="6" width="11.85546875" style="3524" customWidth="1"/>
    <col min="7" max="7" width="12.42578125" style="3524" bestFit="1" customWidth="1"/>
    <col min="8" max="8" width="11.7109375" style="3524" customWidth="1"/>
    <col min="9" max="9" width="9" style="3524" customWidth="1"/>
    <col min="10" max="10" width="9.42578125" style="3524" customWidth="1"/>
    <col min="11" max="11" width="8.85546875" style="3524" customWidth="1"/>
    <col min="12" max="12" width="9" style="3524" customWidth="1"/>
    <col min="13" max="16384" width="9.140625" style="3524"/>
  </cols>
  <sheetData>
    <row r="1" spans="1:12" ht="48" customHeight="1" thickBot="1" x14ac:dyDescent="0.3">
      <c r="A1" s="3726" t="s">
        <v>243</v>
      </c>
      <c r="B1" s="3726"/>
      <c r="C1" s="3726"/>
      <c r="D1" s="3726"/>
      <c r="E1" s="3726"/>
      <c r="F1" s="3726"/>
      <c r="G1" s="3726"/>
      <c r="H1" s="3726"/>
      <c r="I1" s="3726"/>
      <c r="J1" s="3726"/>
      <c r="K1" s="3726"/>
      <c r="L1" s="3726"/>
    </row>
    <row r="2" spans="1:12" x14ac:dyDescent="0.25">
      <c r="A2" s="3727" t="s">
        <v>160</v>
      </c>
      <c r="B2" s="3730" t="s">
        <v>1</v>
      </c>
      <c r="C2" s="3733" t="s">
        <v>177</v>
      </c>
      <c r="D2" s="3734"/>
      <c r="E2" s="3737" t="s">
        <v>244</v>
      </c>
      <c r="F2" s="3738"/>
      <c r="G2" s="3738"/>
      <c r="H2" s="3738"/>
      <c r="I2" s="3738"/>
      <c r="J2" s="3738"/>
      <c r="K2" s="3738"/>
      <c r="L2" s="3738"/>
    </row>
    <row r="3" spans="1:12" x14ac:dyDescent="0.25">
      <c r="A3" s="3728"/>
      <c r="B3" s="3731"/>
      <c r="C3" s="3735"/>
      <c r="D3" s="3736"/>
      <c r="E3" s="3739" t="s">
        <v>152</v>
      </c>
      <c r="F3" s="3739"/>
      <c r="G3" s="3739"/>
      <c r="H3" s="3740"/>
      <c r="I3" s="3739" t="s">
        <v>153</v>
      </c>
      <c r="J3" s="3739"/>
      <c r="K3" s="3741" t="s">
        <v>154</v>
      </c>
      <c r="L3" s="3739"/>
    </row>
    <row r="4" spans="1:12" ht="52.5" thickBot="1" x14ac:dyDescent="0.3">
      <c r="A4" s="3729"/>
      <c r="B4" s="3732"/>
      <c r="C4" s="3525" t="s">
        <v>178</v>
      </c>
      <c r="D4" s="3526" t="s">
        <v>179</v>
      </c>
      <c r="E4" s="3527" t="s">
        <v>155</v>
      </c>
      <c r="F4" s="3528" t="s">
        <v>279</v>
      </c>
      <c r="G4" s="3527" t="s">
        <v>156</v>
      </c>
      <c r="H4" s="3529" t="s">
        <v>277</v>
      </c>
      <c r="I4" s="3527" t="s">
        <v>178</v>
      </c>
      <c r="J4" s="3529" t="s">
        <v>179</v>
      </c>
      <c r="K4" s="3527" t="s">
        <v>178</v>
      </c>
      <c r="L4" s="3528" t="s">
        <v>179</v>
      </c>
    </row>
    <row r="5" spans="1:12" x14ac:dyDescent="0.25">
      <c r="A5" s="3530"/>
      <c r="B5" s="3531"/>
      <c r="C5" s="3532"/>
      <c r="D5" s="3533"/>
      <c r="E5" s="3534"/>
      <c r="F5" s="3534"/>
      <c r="G5" s="3534"/>
      <c r="H5" s="3535"/>
      <c r="I5" s="3534"/>
      <c r="J5" s="3535"/>
      <c r="K5" s="3534"/>
      <c r="L5" s="3534"/>
    </row>
    <row r="6" spans="1:12" x14ac:dyDescent="0.25">
      <c r="A6" s="3536" t="s">
        <v>161</v>
      </c>
      <c r="B6" s="3537"/>
      <c r="C6" s="3538"/>
      <c r="D6" s="3539"/>
      <c r="E6" s="3540"/>
      <c r="F6" s="3540"/>
      <c r="G6" s="3540"/>
      <c r="H6" s="3541"/>
      <c r="I6" s="3540"/>
      <c r="J6" s="3541"/>
      <c r="K6" s="3540"/>
      <c r="L6" s="3540"/>
    </row>
    <row r="7" spans="1:12" x14ac:dyDescent="0.25">
      <c r="A7" s="3541" t="s">
        <v>162</v>
      </c>
      <c r="B7" s="3542">
        <f>+'Appendix Table 6'!B66</f>
        <v>2842</v>
      </c>
      <c r="C7" s="3543">
        <f>+E7+F7+I7</f>
        <v>1963</v>
      </c>
      <c r="D7" s="3544">
        <f>+G7+H7+J7</f>
        <v>879</v>
      </c>
      <c r="E7" s="3545">
        <f>+'Appendix Table 6'!F66</f>
        <v>1407</v>
      </c>
      <c r="F7" s="3543">
        <f>+'Appendix Table 6'!G66</f>
        <v>33</v>
      </c>
      <c r="G7" s="3545">
        <f>+'Appendix Table 6'!H66</f>
        <v>162</v>
      </c>
      <c r="H7" s="3544">
        <f>+'Appendix Table 6'!I66</f>
        <v>569</v>
      </c>
      <c r="I7" s="3545">
        <f>+'Appendix Table 6'!J66</f>
        <v>523</v>
      </c>
      <c r="J7" s="3544">
        <f>+'Appendix Table 6'!K66</f>
        <v>148</v>
      </c>
      <c r="K7" s="3545"/>
      <c r="L7" s="3543"/>
    </row>
    <row r="8" spans="1:12" x14ac:dyDescent="0.25">
      <c r="A8" s="3541" t="s">
        <v>163</v>
      </c>
      <c r="B8" s="3542">
        <f>+'Appendix Table 6'!B67</f>
        <v>5448</v>
      </c>
      <c r="C8" s="3543">
        <f>+E8+F8+I8</f>
        <v>3600</v>
      </c>
      <c r="D8" s="3544">
        <f>+G8+H8+J8</f>
        <v>1848</v>
      </c>
      <c r="E8" s="3545">
        <f>+'Appendix Table 6'!F67</f>
        <v>2298</v>
      </c>
      <c r="F8" s="3543">
        <f>+'Appendix Table 6'!G67</f>
        <v>205</v>
      </c>
      <c r="G8" s="3545">
        <f>+'Appendix Table 6'!H67</f>
        <v>1142</v>
      </c>
      <c r="H8" s="3544">
        <f>+'Appendix Table 6'!I67</f>
        <v>376</v>
      </c>
      <c r="I8" s="3545">
        <f>+'Appendix Table 6'!J67</f>
        <v>1097</v>
      </c>
      <c r="J8" s="3544">
        <f>+'Appendix Table 6'!K67</f>
        <v>330</v>
      </c>
      <c r="K8" s="3545"/>
      <c r="L8" s="3543"/>
    </row>
    <row r="9" spans="1:12" x14ac:dyDescent="0.25">
      <c r="A9" s="3541" t="s">
        <v>164</v>
      </c>
      <c r="B9" s="3542">
        <f>+'Appendix Table 6'!B68</f>
        <v>2413</v>
      </c>
      <c r="C9" s="3543">
        <f>+E9+F9+I9</f>
        <v>1440</v>
      </c>
      <c r="D9" s="3544">
        <f>+G9+H9+J9</f>
        <v>973</v>
      </c>
      <c r="E9" s="3545">
        <f>+'Appendix Table 6'!F68</f>
        <v>1072</v>
      </c>
      <c r="F9" s="3543">
        <f>+'Appendix Table 6'!G68</f>
        <v>61</v>
      </c>
      <c r="G9" s="3545">
        <f>+'Appendix Table 6'!H68</f>
        <v>818</v>
      </c>
      <c r="H9" s="3544">
        <f>+'Appendix Table 6'!I68</f>
        <v>32</v>
      </c>
      <c r="I9" s="3545">
        <f>+'Appendix Table 6'!J68</f>
        <v>307</v>
      </c>
      <c r="J9" s="3544">
        <f>+'Appendix Table 6'!K68</f>
        <v>123</v>
      </c>
      <c r="K9" s="3546"/>
      <c r="L9" s="3547"/>
    </row>
    <row r="10" spans="1:12" x14ac:dyDescent="0.25">
      <c r="A10" s="3541"/>
      <c r="B10" s="3542"/>
      <c r="C10" s="3543"/>
      <c r="D10" s="3544"/>
      <c r="E10" s="3545"/>
      <c r="F10" s="3543"/>
      <c r="G10" s="3545"/>
      <c r="H10" s="3544"/>
      <c r="I10" s="3545"/>
      <c r="J10" s="3544"/>
      <c r="K10" s="3545"/>
      <c r="L10" s="3543"/>
    </row>
    <row r="11" spans="1:12" x14ac:dyDescent="0.25">
      <c r="A11" s="3536" t="s">
        <v>165</v>
      </c>
      <c r="B11" s="3537"/>
      <c r="C11" s="3538"/>
      <c r="D11" s="3539"/>
      <c r="E11" s="3540"/>
      <c r="F11" s="3540"/>
      <c r="G11" s="3540"/>
      <c r="H11" s="3541"/>
      <c r="I11" s="3540"/>
      <c r="J11" s="3541"/>
      <c r="K11" s="3540"/>
      <c r="L11" s="3540"/>
    </row>
    <row r="12" spans="1:12" x14ac:dyDescent="0.25">
      <c r="A12" s="3541" t="s">
        <v>162</v>
      </c>
      <c r="B12" s="3542">
        <f>+'Appendix Table 6'!C71</f>
        <v>2458</v>
      </c>
      <c r="C12" s="3543">
        <f>+E12+H12+K12</f>
        <v>2232</v>
      </c>
      <c r="D12" s="3544">
        <f>+G12+F12+L12</f>
        <v>226</v>
      </c>
      <c r="E12" s="3545">
        <f>+'Appendix Table 6'!F71</f>
        <v>1407</v>
      </c>
      <c r="F12" s="3543">
        <f>+'Appendix Table 6'!G71</f>
        <v>33</v>
      </c>
      <c r="G12" s="3543">
        <f>+'Appendix Table 6'!H71</f>
        <v>162</v>
      </c>
      <c r="H12" s="3544">
        <f>+'Appendix Table 6'!I71</f>
        <v>569</v>
      </c>
      <c r="I12" s="3545"/>
      <c r="J12" s="3544"/>
      <c r="K12" s="3545">
        <f>+'Appendix Table 6'!L71</f>
        <v>256</v>
      </c>
      <c r="L12" s="3545">
        <f>+'Appendix Table 6'!M71</f>
        <v>31</v>
      </c>
    </row>
    <row r="13" spans="1:12" x14ac:dyDescent="0.25">
      <c r="A13" s="3541" t="s">
        <v>163</v>
      </c>
      <c r="B13" s="3542">
        <f>+'Appendix Table 6'!C72</f>
        <v>4760</v>
      </c>
      <c r="C13" s="3543">
        <f>+E13+H13+K13</f>
        <v>3142</v>
      </c>
      <c r="D13" s="3544">
        <f>+G13+F13+L13</f>
        <v>1618</v>
      </c>
      <c r="E13" s="3545">
        <f>+'Appendix Table 6'!F72</f>
        <v>2298</v>
      </c>
      <c r="F13" s="3543">
        <f>+'Appendix Table 6'!G72</f>
        <v>205</v>
      </c>
      <c r="G13" s="3543">
        <f>+'Appendix Table 6'!H72</f>
        <v>1142</v>
      </c>
      <c r="H13" s="3544">
        <f>+'Appendix Table 6'!I72</f>
        <v>376</v>
      </c>
      <c r="I13" s="3545"/>
      <c r="J13" s="3544"/>
      <c r="K13" s="3545">
        <f>+'Appendix Table 6'!L72</f>
        <v>468</v>
      </c>
      <c r="L13" s="3545">
        <f>+'Appendix Table 6'!M72</f>
        <v>271</v>
      </c>
    </row>
    <row r="14" spans="1:12" x14ac:dyDescent="0.25">
      <c r="A14" s="3541" t="s">
        <v>164</v>
      </c>
      <c r="B14" s="3542">
        <f>+'Appendix Table 6'!C73</f>
        <v>2165</v>
      </c>
      <c r="C14" s="3543">
        <f>+E14+H14+K14</f>
        <v>1234</v>
      </c>
      <c r="D14" s="3544">
        <f>+G14+F14+L14</f>
        <v>931</v>
      </c>
      <c r="E14" s="3545">
        <f>+'Appendix Table 6'!F73</f>
        <v>1072</v>
      </c>
      <c r="F14" s="3543">
        <f>+'Appendix Table 6'!G73</f>
        <v>61</v>
      </c>
      <c r="G14" s="3543">
        <f>+'Appendix Table 6'!H73</f>
        <v>818</v>
      </c>
      <c r="H14" s="3544">
        <f>+'Appendix Table 6'!I73</f>
        <v>32</v>
      </c>
      <c r="I14" s="3545"/>
      <c r="J14" s="3544"/>
      <c r="K14" s="3545">
        <f>+'Appendix Table 6'!L73</f>
        <v>130</v>
      </c>
      <c r="L14" s="3545">
        <f>+'Appendix Table 6'!M73</f>
        <v>52</v>
      </c>
    </row>
    <row r="15" spans="1:12" x14ac:dyDescent="0.25">
      <c r="A15" s="3541"/>
      <c r="B15" s="3542"/>
      <c r="C15" s="3543"/>
      <c r="D15" s="3544"/>
      <c r="E15" s="3545"/>
      <c r="F15" s="3543"/>
      <c r="G15" s="3545"/>
      <c r="H15" s="3544"/>
      <c r="I15" s="3545"/>
      <c r="J15" s="3544"/>
      <c r="K15" s="3545"/>
      <c r="L15" s="3543"/>
    </row>
    <row r="16" spans="1:12" x14ac:dyDescent="0.25">
      <c r="A16" s="3536" t="s">
        <v>241</v>
      </c>
      <c r="B16" s="3537"/>
      <c r="C16" s="3538"/>
      <c r="D16" s="3539"/>
      <c r="E16" s="3540"/>
      <c r="F16" s="3540"/>
      <c r="G16" s="3540"/>
      <c r="H16" s="3541"/>
      <c r="I16" s="3540"/>
      <c r="J16" s="3541"/>
      <c r="K16" s="3540"/>
      <c r="L16" s="3540"/>
    </row>
    <row r="17" spans="1:12" x14ac:dyDescent="0.25">
      <c r="A17" s="3541" t="s">
        <v>162</v>
      </c>
      <c r="B17" s="3542">
        <f>+'Appendix Table 7locked'!B65</f>
        <v>1571450</v>
      </c>
      <c r="C17" s="3543">
        <f>+E17+F17+I17</f>
        <v>603230</v>
      </c>
      <c r="D17" s="3544">
        <f>+G17+H17+J17</f>
        <v>968250</v>
      </c>
      <c r="E17" s="3545">
        <f>+'Appendix Table 7locked'!C65</f>
        <v>456960</v>
      </c>
      <c r="F17" s="3543">
        <f>+'Appendix Table 7locked'!D65</f>
        <v>7760</v>
      </c>
      <c r="G17" s="3543">
        <f>+'Appendix Table 7locked'!E65</f>
        <v>118470</v>
      </c>
      <c r="H17" s="3544">
        <f>+'Appendix Table 7locked'!F65</f>
        <v>790560</v>
      </c>
      <c r="I17" s="3545">
        <f>+'Appendix Table 7locked'!G65</f>
        <v>138510</v>
      </c>
      <c r="J17" s="3544">
        <f>+'Appendix Table 7locked'!H65</f>
        <v>59220</v>
      </c>
      <c r="K17" s="3545"/>
      <c r="L17" s="3543"/>
    </row>
    <row r="18" spans="1:12" x14ac:dyDescent="0.25">
      <c r="A18" s="3541" t="s">
        <v>163</v>
      </c>
      <c r="B18" s="3542">
        <f>+'Appendix Table 7locked'!B66</f>
        <v>3728510</v>
      </c>
      <c r="C18" s="3543">
        <f>+E18+F18+I18</f>
        <v>1488850</v>
      </c>
      <c r="D18" s="3544">
        <f>+G18+H18+J18</f>
        <v>2239680</v>
      </c>
      <c r="E18" s="3545">
        <f>+'Appendix Table 7locked'!C66</f>
        <v>987380</v>
      </c>
      <c r="F18" s="3543">
        <f>+'Appendix Table 7locked'!D66</f>
        <v>116870</v>
      </c>
      <c r="G18" s="3543">
        <f>+'Appendix Table 7locked'!E66</f>
        <v>929970</v>
      </c>
      <c r="H18" s="3544">
        <f>+'Appendix Table 7locked'!F66</f>
        <v>1097700</v>
      </c>
      <c r="I18" s="3545">
        <f>+'Appendix Table 7locked'!G66</f>
        <v>384600</v>
      </c>
      <c r="J18" s="3544">
        <f>+'Appendix Table 7locked'!H66</f>
        <v>212010</v>
      </c>
      <c r="K18" s="3545"/>
      <c r="L18" s="3543"/>
    </row>
    <row r="19" spans="1:12" x14ac:dyDescent="0.25">
      <c r="A19" s="3541" t="s">
        <v>164</v>
      </c>
      <c r="B19" s="3542">
        <f>+'Appendix Table 7locked'!B67</f>
        <v>945770</v>
      </c>
      <c r="C19" s="3543">
        <f>+E19+F19+I19</f>
        <v>326030</v>
      </c>
      <c r="D19" s="3544">
        <f>+G19+H19+J19</f>
        <v>619800</v>
      </c>
      <c r="E19" s="3545">
        <f>+'Appendix Table 7locked'!C67</f>
        <v>248150</v>
      </c>
      <c r="F19" s="3543">
        <f>+'Appendix Table 7locked'!D67</f>
        <v>15850</v>
      </c>
      <c r="G19" s="3543">
        <f>+'Appendix Table 7locked'!E67</f>
        <v>554300</v>
      </c>
      <c r="H19" s="3544">
        <f>+'Appendix Table 7locked'!F67</f>
        <v>31520</v>
      </c>
      <c r="I19" s="3545">
        <f>+'Appendix Table 7locked'!G67</f>
        <v>62030</v>
      </c>
      <c r="J19" s="3544">
        <f>+'Appendix Table 7locked'!H67</f>
        <v>33980</v>
      </c>
      <c r="K19" s="3545"/>
      <c r="L19" s="3543"/>
    </row>
    <row r="20" spans="1:12" x14ac:dyDescent="0.25">
      <c r="A20" s="3541"/>
      <c r="B20" s="3542"/>
      <c r="C20" s="3543"/>
      <c r="D20" s="3544"/>
      <c r="E20" s="3545"/>
      <c r="F20" s="3543"/>
      <c r="G20" s="3545"/>
      <c r="H20" s="3544"/>
      <c r="I20" s="3545"/>
      <c r="J20" s="3544"/>
      <c r="K20" s="3545"/>
      <c r="L20" s="3543"/>
    </row>
    <row r="21" spans="1:12" x14ac:dyDescent="0.25">
      <c r="A21" s="3536" t="s">
        <v>242</v>
      </c>
      <c r="B21" s="3537"/>
      <c r="C21" s="3538"/>
      <c r="D21" s="3539"/>
      <c r="E21" s="3540"/>
      <c r="F21" s="3540"/>
      <c r="G21" s="3540"/>
      <c r="H21" s="3541"/>
      <c r="I21" s="3543"/>
      <c r="J21" s="3544"/>
      <c r="K21" s="3540"/>
      <c r="L21" s="3540"/>
    </row>
    <row r="22" spans="1:12" x14ac:dyDescent="0.25">
      <c r="A22" s="3541" t="s">
        <v>162</v>
      </c>
      <c r="B22" s="3542">
        <f>+'Appendix Table 7locked'!I70</f>
        <v>1315430</v>
      </c>
      <c r="C22" s="3543">
        <f>+E22+H22+K22</f>
        <v>1193330</v>
      </c>
      <c r="D22" s="3544">
        <f>+G22+F22+L22</f>
        <v>122110</v>
      </c>
      <c r="E22" s="3543">
        <f>+'Appendix Table 7locked'!J70</f>
        <v>523080</v>
      </c>
      <c r="F22" s="3543">
        <f>+'Appendix Table 7locked'!K70</f>
        <v>14970</v>
      </c>
      <c r="G22" s="3543">
        <f>+'Appendix Table 7locked'!L70</f>
        <v>96960</v>
      </c>
      <c r="H22" s="3544">
        <f>+'Appendix Table 7locked'!M70</f>
        <v>594430</v>
      </c>
      <c r="I22" s="3543"/>
      <c r="J22" s="3544"/>
      <c r="K22" s="3543">
        <f>+'Appendix Table 7locked'!N70</f>
        <v>75820</v>
      </c>
      <c r="L22" s="3543">
        <f>+'Appendix Table 7locked'!O70</f>
        <v>10180</v>
      </c>
    </row>
    <row r="23" spans="1:12" x14ac:dyDescent="0.25">
      <c r="A23" s="3541" t="s">
        <v>163</v>
      </c>
      <c r="B23" s="3542">
        <f>+'Appendix Table 7locked'!I71</f>
        <v>2725020</v>
      </c>
      <c r="C23" s="3543">
        <f>+E23+H23+K23</f>
        <v>1940350</v>
      </c>
      <c r="D23" s="3544">
        <f>+G23+F23+L23</f>
        <v>784710</v>
      </c>
      <c r="E23" s="3543">
        <f>+'Appendix Table 7locked'!J71</f>
        <v>874790</v>
      </c>
      <c r="F23" s="3543">
        <f>+'Appendix Table 7locked'!K71</f>
        <v>100880</v>
      </c>
      <c r="G23" s="3543">
        <f>+'Appendix Table 7locked'!L71</f>
        <v>591360</v>
      </c>
      <c r="H23" s="3544">
        <f>+'Appendix Table 7locked'!M71</f>
        <v>913710</v>
      </c>
      <c r="I23" s="3543"/>
      <c r="J23" s="3544"/>
      <c r="K23" s="3543">
        <f>+'Appendix Table 7locked'!N71</f>
        <v>151850</v>
      </c>
      <c r="L23" s="3543">
        <f>+'Appendix Table 7locked'!O71</f>
        <v>92470</v>
      </c>
    </row>
    <row r="24" spans="1:12" x14ac:dyDescent="0.25">
      <c r="A24" s="3541" t="s">
        <v>164</v>
      </c>
      <c r="B24" s="3542">
        <f>+'Appendix Table 7locked'!I72</f>
        <v>699420</v>
      </c>
      <c r="C24" s="3543">
        <f>+E24+H24+K24</f>
        <v>263790</v>
      </c>
      <c r="D24" s="3544">
        <f>+G24+F24+L24</f>
        <v>435710</v>
      </c>
      <c r="E24" s="3543">
        <f>+'Appendix Table 7locked'!J72</f>
        <v>222900</v>
      </c>
      <c r="F24" s="3543">
        <f>+'Appendix Table 7locked'!K72</f>
        <v>24620</v>
      </c>
      <c r="G24" s="3543">
        <f>+'Appendix Table 7locked'!L72</f>
        <v>388130</v>
      </c>
      <c r="H24" s="3544">
        <f>+'Appendix Table 7locked'!M72</f>
        <v>20020</v>
      </c>
      <c r="I24" s="3545"/>
      <c r="J24" s="3544"/>
      <c r="K24" s="3543">
        <f>+'Appendix Table 7locked'!N72</f>
        <v>20870</v>
      </c>
      <c r="L24" s="3543">
        <f>+'Appendix Table 7locked'!O72</f>
        <v>22960</v>
      </c>
    </row>
    <row r="25" spans="1:12" x14ac:dyDescent="0.25">
      <c r="A25" s="3541"/>
      <c r="B25" s="3542"/>
      <c r="C25" s="3543"/>
      <c r="D25" s="3544"/>
      <c r="E25" s="3545"/>
      <c r="F25" s="3543"/>
      <c r="G25" s="3545"/>
      <c r="H25" s="3544"/>
      <c r="I25" s="3545"/>
      <c r="J25" s="3544"/>
      <c r="K25" s="3545"/>
      <c r="L25" s="3543"/>
    </row>
    <row r="26" spans="1:12" x14ac:dyDescent="0.25">
      <c r="A26" s="3536" t="s">
        <v>245</v>
      </c>
      <c r="B26" s="3542"/>
      <c r="C26" s="3543"/>
      <c r="D26" s="3544"/>
      <c r="E26" s="3545"/>
      <c r="F26" s="3543"/>
      <c r="G26" s="3545"/>
      <c r="H26" s="3544"/>
      <c r="I26" s="3545"/>
      <c r="J26" s="3544"/>
      <c r="K26" s="3545"/>
      <c r="L26" s="3543"/>
    </row>
    <row r="27" spans="1:12" x14ac:dyDescent="0.25">
      <c r="A27" s="3541" t="s">
        <v>162</v>
      </c>
      <c r="B27" s="3542">
        <f t="shared" ref="B27:J27" si="0">+B17/B7</f>
        <v>552.9380717804363</v>
      </c>
      <c r="C27" s="3548">
        <f t="shared" si="0"/>
        <v>307.30005094243506</v>
      </c>
      <c r="D27" s="3544">
        <f t="shared" si="0"/>
        <v>1101.5358361774745</v>
      </c>
      <c r="E27" s="3545">
        <f t="shared" si="0"/>
        <v>324.7761194029851</v>
      </c>
      <c r="F27" s="3543">
        <f t="shared" si="0"/>
        <v>235.15151515151516</v>
      </c>
      <c r="G27" s="3545">
        <f t="shared" si="0"/>
        <v>731.2962962962963</v>
      </c>
      <c r="H27" s="3544">
        <f t="shared" si="0"/>
        <v>1389.3848857644991</v>
      </c>
      <c r="I27" s="3545">
        <f t="shared" si="0"/>
        <v>264.8374760994264</v>
      </c>
      <c r="J27" s="3544">
        <f t="shared" si="0"/>
        <v>400.13513513513516</v>
      </c>
      <c r="K27" s="3545"/>
      <c r="L27" s="3543"/>
    </row>
    <row r="28" spans="1:12" x14ac:dyDescent="0.25">
      <c r="A28" s="3541" t="s">
        <v>163</v>
      </c>
      <c r="B28" s="3542">
        <f t="shared" ref="B28:J28" si="1">+B18/B8</f>
        <v>684.38142437591773</v>
      </c>
      <c r="C28" s="3548">
        <f t="shared" si="1"/>
        <v>413.56944444444446</v>
      </c>
      <c r="D28" s="3544">
        <f t="shared" si="1"/>
        <v>1211.9480519480519</v>
      </c>
      <c r="E28" s="3545">
        <f t="shared" si="1"/>
        <v>429.66927763272412</v>
      </c>
      <c r="F28" s="3543">
        <f t="shared" si="1"/>
        <v>570.09756097560978</v>
      </c>
      <c r="G28" s="3545">
        <f t="shared" si="1"/>
        <v>814.33450087565677</v>
      </c>
      <c r="H28" s="3544">
        <f t="shared" si="1"/>
        <v>2919.4148936170213</v>
      </c>
      <c r="I28" s="3545">
        <f t="shared" si="1"/>
        <v>350.59252506836827</v>
      </c>
      <c r="J28" s="3544">
        <f t="shared" si="1"/>
        <v>642.4545454545455</v>
      </c>
      <c r="K28" s="3545"/>
      <c r="L28" s="3543"/>
    </row>
    <row r="29" spans="1:12" x14ac:dyDescent="0.25">
      <c r="A29" s="3541" t="s">
        <v>164</v>
      </c>
      <c r="B29" s="3542">
        <f t="shared" ref="B29:J29" si="2">+B19/B9</f>
        <v>391.94778284293409</v>
      </c>
      <c r="C29" s="3548">
        <f t="shared" si="2"/>
        <v>226.40972222222223</v>
      </c>
      <c r="D29" s="3544">
        <f t="shared" si="2"/>
        <v>636.99897225077086</v>
      </c>
      <c r="E29" s="3545">
        <f t="shared" si="2"/>
        <v>231.48320895522389</v>
      </c>
      <c r="F29" s="3543">
        <f t="shared" si="2"/>
        <v>259.8360655737705</v>
      </c>
      <c r="G29" s="3545">
        <f t="shared" si="2"/>
        <v>677.62836185819071</v>
      </c>
      <c r="H29" s="3544">
        <f t="shared" si="2"/>
        <v>985</v>
      </c>
      <c r="I29" s="3545">
        <f t="shared" si="2"/>
        <v>202.05211726384366</v>
      </c>
      <c r="J29" s="3544">
        <f t="shared" si="2"/>
        <v>276.26016260162601</v>
      </c>
      <c r="K29" s="3545"/>
      <c r="L29" s="3543"/>
    </row>
    <row r="30" spans="1:12" x14ac:dyDescent="0.25">
      <c r="A30" s="3541"/>
      <c r="B30" s="3542"/>
      <c r="C30" s="3543"/>
      <c r="D30" s="3544"/>
      <c r="E30" s="3545"/>
      <c r="F30" s="3543"/>
      <c r="G30" s="3545"/>
      <c r="H30" s="3544"/>
      <c r="I30" s="3545"/>
      <c r="J30" s="3544"/>
      <c r="K30" s="3545"/>
      <c r="L30" s="3543"/>
    </row>
    <row r="31" spans="1:12" x14ac:dyDescent="0.25">
      <c r="A31" s="3536" t="s">
        <v>246</v>
      </c>
      <c r="B31" s="3542"/>
      <c r="C31" s="3543"/>
      <c r="D31" s="3544"/>
      <c r="E31" s="3545"/>
      <c r="F31" s="3543"/>
      <c r="G31" s="3545"/>
      <c r="H31" s="3544"/>
      <c r="I31" s="3545"/>
      <c r="J31" s="3544"/>
      <c r="K31" s="3545"/>
      <c r="L31" s="3543"/>
    </row>
    <row r="32" spans="1:12" x14ac:dyDescent="0.25">
      <c r="A32" s="3541" t="s">
        <v>162</v>
      </c>
      <c r="B32" s="3542">
        <f t="shared" ref="B32:H34" si="3">+B22/B12</f>
        <v>535.16273393002439</v>
      </c>
      <c r="C32" s="3548">
        <f t="shared" si="3"/>
        <v>534.64605734767031</v>
      </c>
      <c r="D32" s="3544">
        <f t="shared" si="3"/>
        <v>540.30973451327429</v>
      </c>
      <c r="E32" s="3545">
        <f t="shared" si="3"/>
        <v>371.76972281449895</v>
      </c>
      <c r="F32" s="3543">
        <f t="shared" si="3"/>
        <v>453.63636363636363</v>
      </c>
      <c r="G32" s="3545">
        <f t="shared" si="3"/>
        <v>598.51851851851848</v>
      </c>
      <c r="H32" s="3544">
        <f t="shared" si="3"/>
        <v>1044.6924428822495</v>
      </c>
      <c r="I32" s="3545"/>
      <c r="J32" s="3544"/>
      <c r="K32" s="3545">
        <f t="shared" ref="K32:L34" si="4">+K22/K12</f>
        <v>296.171875</v>
      </c>
      <c r="L32" s="3543">
        <f t="shared" si="4"/>
        <v>328.38709677419354</v>
      </c>
    </row>
    <row r="33" spans="1:12" x14ac:dyDescent="0.25">
      <c r="A33" s="3541" t="s">
        <v>163</v>
      </c>
      <c r="B33" s="3542">
        <f t="shared" si="3"/>
        <v>572.48319327731087</v>
      </c>
      <c r="C33" s="3548">
        <f t="shared" si="3"/>
        <v>617.55251432208786</v>
      </c>
      <c r="D33" s="3544">
        <f t="shared" si="3"/>
        <v>484.9876390605686</v>
      </c>
      <c r="E33" s="3545">
        <f t="shared" si="3"/>
        <v>380.67449956483898</v>
      </c>
      <c r="F33" s="3543">
        <f t="shared" si="3"/>
        <v>492.09756097560978</v>
      </c>
      <c r="G33" s="3545">
        <f t="shared" si="3"/>
        <v>517.8283712784588</v>
      </c>
      <c r="H33" s="3544">
        <f t="shared" si="3"/>
        <v>2430.0797872340427</v>
      </c>
      <c r="I33" s="3545"/>
      <c r="J33" s="3544"/>
      <c r="K33" s="3545">
        <f t="shared" si="4"/>
        <v>324.46581196581195</v>
      </c>
      <c r="L33" s="3543">
        <f t="shared" si="4"/>
        <v>341.21771217712177</v>
      </c>
    </row>
    <row r="34" spans="1:12" x14ac:dyDescent="0.25">
      <c r="A34" s="3541" t="s">
        <v>164</v>
      </c>
      <c r="B34" s="3542">
        <f t="shared" si="3"/>
        <v>323.05773672055426</v>
      </c>
      <c r="C34" s="3548">
        <f t="shared" si="3"/>
        <v>213.76823338735818</v>
      </c>
      <c r="D34" s="3544">
        <f t="shared" si="3"/>
        <v>468.00214822771215</v>
      </c>
      <c r="E34" s="3545">
        <f t="shared" si="3"/>
        <v>207.92910447761193</v>
      </c>
      <c r="F34" s="3543">
        <f t="shared" si="3"/>
        <v>403.60655737704917</v>
      </c>
      <c r="G34" s="3545">
        <f t="shared" si="3"/>
        <v>474.48655256723714</v>
      </c>
      <c r="H34" s="3544">
        <f t="shared" si="3"/>
        <v>625.625</v>
      </c>
      <c r="I34" s="3545"/>
      <c r="J34" s="3544"/>
      <c r="K34" s="3545">
        <f t="shared" si="4"/>
        <v>160.53846153846155</v>
      </c>
      <c r="L34" s="3543">
        <f t="shared" si="4"/>
        <v>441.53846153846155</v>
      </c>
    </row>
    <row r="35" spans="1:12" x14ac:dyDescent="0.25">
      <c r="A35" s="3541"/>
      <c r="B35" s="3542"/>
      <c r="C35" s="3548"/>
      <c r="D35" s="3544"/>
      <c r="E35" s="3545"/>
      <c r="F35" s="3543"/>
      <c r="G35" s="3545"/>
      <c r="H35" s="3544"/>
      <c r="I35" s="3545"/>
      <c r="J35" s="3544"/>
      <c r="K35" s="3545"/>
      <c r="L35" s="3543"/>
    </row>
    <row r="36" spans="1:12" ht="35.25" customHeight="1" x14ac:dyDescent="0.25">
      <c r="A36" s="3549" t="s">
        <v>284</v>
      </c>
      <c r="B36" s="3542"/>
      <c r="C36" s="3548"/>
      <c r="D36" s="3544"/>
      <c r="E36" s="3545"/>
      <c r="F36" s="3543"/>
      <c r="G36" s="3545"/>
      <c r="H36" s="3544"/>
      <c r="I36" s="3545"/>
      <c r="J36" s="3544"/>
      <c r="K36" s="3545"/>
      <c r="L36" s="3543"/>
    </row>
    <row r="37" spans="1:12" x14ac:dyDescent="0.25">
      <c r="A37" s="3541" t="s">
        <v>162</v>
      </c>
      <c r="B37" s="3550">
        <f t="shared" ref="B37:H39" si="5">+B32-B27</f>
        <v>-17.775337850411915</v>
      </c>
      <c r="C37" s="3551">
        <f t="shared" si="5"/>
        <v>227.34600640523524</v>
      </c>
      <c r="D37" s="3552">
        <f t="shared" si="5"/>
        <v>-561.2261016642002</v>
      </c>
      <c r="E37" s="3553">
        <f t="shared" si="5"/>
        <v>46.993603411513845</v>
      </c>
      <c r="F37" s="3554">
        <f t="shared" si="5"/>
        <v>218.48484848484847</v>
      </c>
      <c r="G37" s="3553">
        <f t="shared" si="5"/>
        <v>-132.77777777777783</v>
      </c>
      <c r="H37" s="3552">
        <f t="shared" si="5"/>
        <v>-344.69244288224968</v>
      </c>
      <c r="I37" s="3555"/>
      <c r="J37" s="3556"/>
      <c r="K37" s="3555"/>
      <c r="L37" s="3557"/>
    </row>
    <row r="38" spans="1:12" x14ac:dyDescent="0.25">
      <c r="A38" s="3541" t="s">
        <v>163</v>
      </c>
      <c r="B38" s="3550">
        <f t="shared" si="5"/>
        <v>-111.89823109860686</v>
      </c>
      <c r="C38" s="3551">
        <f t="shared" si="5"/>
        <v>203.9830698776434</v>
      </c>
      <c r="D38" s="3552">
        <f t="shared" si="5"/>
        <v>-726.96041288748324</v>
      </c>
      <c r="E38" s="3553">
        <f t="shared" si="5"/>
        <v>-48.994778067885136</v>
      </c>
      <c r="F38" s="3554">
        <f t="shared" si="5"/>
        <v>-78</v>
      </c>
      <c r="G38" s="3553">
        <f t="shared" si="5"/>
        <v>-296.50612959719797</v>
      </c>
      <c r="H38" s="3552">
        <f t="shared" si="5"/>
        <v>-489.33510638297867</v>
      </c>
      <c r="I38" s="3558" t="s">
        <v>9</v>
      </c>
      <c r="J38" s="3559" t="s">
        <v>9</v>
      </c>
      <c r="K38" s="3558" t="s">
        <v>9</v>
      </c>
      <c r="L38" s="3558" t="s">
        <v>9</v>
      </c>
    </row>
    <row r="39" spans="1:12" x14ac:dyDescent="0.25">
      <c r="A39" s="3541" t="s">
        <v>164</v>
      </c>
      <c r="B39" s="3550">
        <f t="shared" si="5"/>
        <v>-68.890046122379829</v>
      </c>
      <c r="C39" s="3551">
        <f t="shared" si="5"/>
        <v>-12.641488834864049</v>
      </c>
      <c r="D39" s="3552">
        <f t="shared" si="5"/>
        <v>-168.99682402305871</v>
      </c>
      <c r="E39" s="3553">
        <f t="shared" si="5"/>
        <v>-23.554104477611958</v>
      </c>
      <c r="F39" s="3554">
        <f t="shared" si="5"/>
        <v>143.77049180327867</v>
      </c>
      <c r="G39" s="3553">
        <f t="shared" si="5"/>
        <v>-203.14180929095357</v>
      </c>
      <c r="H39" s="3552">
        <f t="shared" si="5"/>
        <v>-359.375</v>
      </c>
      <c r="I39" s="3555"/>
      <c r="J39" s="3556"/>
      <c r="K39" s="3555"/>
      <c r="L39" s="3557"/>
    </row>
    <row r="40" spans="1:12" x14ac:dyDescent="0.25">
      <c r="A40" s="3541"/>
      <c r="B40" s="3560"/>
      <c r="C40" s="3561"/>
      <c r="D40" s="3562"/>
      <c r="E40" s="3563"/>
      <c r="F40" s="3561"/>
      <c r="G40" s="3563"/>
      <c r="H40" s="3562"/>
      <c r="I40" s="3545"/>
      <c r="J40" s="3544"/>
      <c r="K40" s="3545"/>
      <c r="L40" s="3543"/>
    </row>
    <row r="41" spans="1:12" ht="29.25" customHeight="1" x14ac:dyDescent="0.25">
      <c r="A41" s="3549" t="s">
        <v>285</v>
      </c>
      <c r="B41" s="3560"/>
      <c r="C41" s="3561"/>
      <c r="D41" s="3562"/>
      <c r="E41" s="3563"/>
      <c r="F41" s="3561"/>
      <c r="G41" s="3563"/>
      <c r="H41" s="3562"/>
      <c r="I41" s="3545"/>
      <c r="J41" s="3544"/>
      <c r="K41" s="3545"/>
      <c r="L41" s="3543"/>
    </row>
    <row r="42" spans="1:12" x14ac:dyDescent="0.25">
      <c r="A42" s="3541" t="s">
        <v>162</v>
      </c>
      <c r="B42" s="3564">
        <f t="shared" ref="B42:H44" si="6">+B37/B27</f>
        <v>-3.214706810326174E-2</v>
      </c>
      <c r="C42" s="3565">
        <f t="shared" si="6"/>
        <v>0.73981766585461062</v>
      </c>
      <c r="D42" s="3566">
        <f t="shared" si="6"/>
        <v>-0.50949418369515309</v>
      </c>
      <c r="E42" s="3567">
        <f t="shared" si="6"/>
        <v>0.14469537815126046</v>
      </c>
      <c r="F42" s="3567">
        <f t="shared" si="6"/>
        <v>0.9291237113402061</v>
      </c>
      <c r="G42" s="3567">
        <f t="shared" si="6"/>
        <v>-0.18156495315269694</v>
      </c>
      <c r="H42" s="3566">
        <f t="shared" si="6"/>
        <v>-0.2480899615462458</v>
      </c>
      <c r="I42" s="3545"/>
      <c r="J42" s="3544"/>
      <c r="K42" s="3545"/>
      <c r="L42" s="3543"/>
    </row>
    <row r="43" spans="1:12" x14ac:dyDescent="0.25">
      <c r="A43" s="3541" t="s">
        <v>163</v>
      </c>
      <c r="B43" s="3564">
        <f t="shared" si="6"/>
        <v>-0.16350272978353556</v>
      </c>
      <c r="C43" s="3565">
        <f t="shared" si="6"/>
        <v>0.49322567858381722</v>
      </c>
      <c r="D43" s="3566">
        <f t="shared" si="6"/>
        <v>-0.59982803035079524</v>
      </c>
      <c r="E43" s="3567">
        <f t="shared" si="6"/>
        <v>-0.11402904656768421</v>
      </c>
      <c r="F43" s="3567">
        <f t="shared" si="6"/>
        <v>-0.13681868743047831</v>
      </c>
      <c r="G43" s="3567">
        <f t="shared" si="6"/>
        <v>-0.36410851962966556</v>
      </c>
      <c r="H43" s="3566">
        <f t="shared" si="6"/>
        <v>-0.16761410221371958</v>
      </c>
      <c r="I43" s="3558" t="s">
        <v>9</v>
      </c>
      <c r="J43" s="3559" t="s">
        <v>9</v>
      </c>
      <c r="K43" s="3558" t="s">
        <v>9</v>
      </c>
      <c r="L43" s="3558" t="s">
        <v>9</v>
      </c>
    </row>
    <row r="44" spans="1:12" x14ac:dyDescent="0.25">
      <c r="A44" s="3541" t="s">
        <v>164</v>
      </c>
      <c r="B44" s="3564">
        <f t="shared" si="6"/>
        <v>-0.17576332648878959</v>
      </c>
      <c r="C44" s="3565">
        <f t="shared" si="6"/>
        <v>-5.5834567132485448E-2</v>
      </c>
      <c r="D44" s="3566">
        <f t="shared" si="6"/>
        <v>-0.26530156465704441</v>
      </c>
      <c r="E44" s="3567">
        <f t="shared" si="6"/>
        <v>-0.1017529719927464</v>
      </c>
      <c r="F44" s="3567">
        <f t="shared" si="6"/>
        <v>0.5533123028391167</v>
      </c>
      <c r="G44" s="3567">
        <f t="shared" si="6"/>
        <v>-0.29978351073425946</v>
      </c>
      <c r="H44" s="3566">
        <f t="shared" si="6"/>
        <v>-0.36484771573604063</v>
      </c>
      <c r="I44" s="3568"/>
      <c r="J44" s="3569"/>
      <c r="K44" s="3568"/>
      <c r="L44" s="3568"/>
    </row>
    <row r="45" spans="1:12" ht="15.75" thickBot="1" x14ac:dyDescent="0.3">
      <c r="A45" s="3570"/>
      <c r="B45" s="3571"/>
      <c r="C45" s="3572"/>
      <c r="D45" s="3573"/>
      <c r="E45" s="3574"/>
      <c r="F45" s="3574"/>
      <c r="G45" s="3574"/>
      <c r="H45" s="3570"/>
      <c r="I45" s="3575"/>
      <c r="J45" s="3570"/>
      <c r="K45" s="3574"/>
      <c r="L45" s="3574"/>
    </row>
    <row r="46" spans="1:12" ht="45.75" customHeight="1" x14ac:dyDescent="0.25">
      <c r="A46" s="3725" t="s">
        <v>306</v>
      </c>
      <c r="B46" s="3725"/>
      <c r="C46" s="3725"/>
      <c r="D46" s="3725"/>
      <c r="E46" s="3725"/>
      <c r="F46" s="3725"/>
      <c r="G46" s="3725"/>
      <c r="H46" s="3725"/>
      <c r="I46" s="3725"/>
      <c r="J46" s="3725"/>
      <c r="K46" s="3725"/>
      <c r="L46" s="3725"/>
    </row>
    <row r="47" spans="1:12" x14ac:dyDescent="0.25">
      <c r="A47" s="3540" t="s">
        <v>300</v>
      </c>
      <c r="B47" s="3538"/>
      <c r="C47" s="3538"/>
      <c r="D47" s="3538"/>
      <c r="E47" s="3540"/>
      <c r="F47" s="3540"/>
      <c r="G47" s="3540"/>
      <c r="H47" s="3540"/>
      <c r="I47" s="3540"/>
      <c r="J47" s="3540"/>
      <c r="K47" s="3540"/>
      <c r="L47" s="3540"/>
    </row>
    <row r="48" spans="1:12" x14ac:dyDescent="0.25">
      <c r="A48" s="3540"/>
      <c r="B48" s="3538"/>
      <c r="C48" s="3538"/>
      <c r="D48" s="3538"/>
      <c r="E48" s="3540"/>
      <c r="F48" s="3540"/>
      <c r="G48" s="3540"/>
      <c r="H48" s="3540"/>
      <c r="I48" s="3540"/>
      <c r="J48" s="3540"/>
      <c r="K48" s="3540"/>
      <c r="L48" s="3540"/>
    </row>
  </sheetData>
  <mergeCells count="9">
    <mergeCell ref="A46:L46"/>
    <mergeCell ref="A1:L1"/>
    <mergeCell ref="A2:A4"/>
    <mergeCell ref="B2:B4"/>
    <mergeCell ref="C2:D3"/>
    <mergeCell ref="E2:L2"/>
    <mergeCell ref="E3:H3"/>
    <mergeCell ref="I3:J3"/>
    <mergeCell ref="K3:L3"/>
  </mergeCells>
  <pageMargins left="0.7" right="0.7" top="0.75" bottom="0.75" header="0.3" footer="0.3"/>
  <pageSetup scale="76" orientation="portrait" horizontalDpi="4294967293"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48E84-AA33-46B6-AC0C-B370ABE7F284}">
  <sheetPr>
    <pageSetUpPr fitToPage="1"/>
  </sheetPr>
  <dimension ref="A1:L49"/>
  <sheetViews>
    <sheetView workbookViewId="0">
      <selection activeCell="S25" sqref="S25"/>
    </sheetView>
  </sheetViews>
  <sheetFormatPr defaultRowHeight="15" x14ac:dyDescent="0.25"/>
  <cols>
    <col min="1" max="1" width="25.140625" style="3524" customWidth="1"/>
    <col min="2" max="2" width="10.85546875" style="3524" customWidth="1"/>
    <col min="3" max="4" width="0" style="3524" hidden="1" customWidth="1"/>
    <col min="5" max="6" width="11.140625" style="3524" customWidth="1"/>
    <col min="7" max="7" width="12.28515625" style="3524" customWidth="1"/>
    <col min="8" max="8" width="12.140625" style="3524" customWidth="1"/>
    <col min="9" max="9" width="9.5703125" style="3524" customWidth="1"/>
    <col min="10" max="10" width="9.28515625" style="3524" customWidth="1"/>
    <col min="11" max="11" width="9.5703125" style="3524" customWidth="1"/>
    <col min="12" max="12" width="9" style="3524" customWidth="1"/>
    <col min="13" max="16384" width="9.140625" style="3524"/>
  </cols>
  <sheetData>
    <row r="1" spans="1:12" ht="48" customHeight="1" thickBot="1" x14ac:dyDescent="0.3">
      <c r="A1" s="3726" t="s">
        <v>254</v>
      </c>
      <c r="B1" s="3726"/>
      <c r="C1" s="3726"/>
      <c r="D1" s="3726"/>
      <c r="E1" s="3726"/>
      <c r="F1" s="3726"/>
      <c r="G1" s="3726"/>
      <c r="H1" s="3726"/>
      <c r="I1" s="3726"/>
      <c r="J1" s="3726"/>
      <c r="K1" s="3726"/>
      <c r="L1" s="3726"/>
    </row>
    <row r="2" spans="1:12" x14ac:dyDescent="0.25">
      <c r="A2" s="3727" t="s">
        <v>180</v>
      </c>
      <c r="B2" s="3742" t="s">
        <v>1</v>
      </c>
      <c r="C2" s="3745" t="s">
        <v>177</v>
      </c>
      <c r="D2" s="3746"/>
      <c r="E2" s="3737" t="s">
        <v>151</v>
      </c>
      <c r="F2" s="3738"/>
      <c r="G2" s="3738"/>
      <c r="H2" s="3738"/>
      <c r="I2" s="3738"/>
      <c r="J2" s="3738"/>
      <c r="K2" s="3738"/>
      <c r="L2" s="3738"/>
    </row>
    <row r="3" spans="1:12" x14ac:dyDescent="0.25">
      <c r="A3" s="3728"/>
      <c r="B3" s="3743"/>
      <c r="C3" s="3747"/>
      <c r="D3" s="3748"/>
      <c r="E3" s="3739" t="s">
        <v>152</v>
      </c>
      <c r="F3" s="3739"/>
      <c r="G3" s="3739"/>
      <c r="H3" s="3740"/>
      <c r="I3" s="3739" t="s">
        <v>153</v>
      </c>
      <c r="J3" s="3739"/>
      <c r="K3" s="3741" t="s">
        <v>154</v>
      </c>
      <c r="L3" s="3739"/>
    </row>
    <row r="4" spans="1:12" ht="52.5" thickBot="1" x14ac:dyDescent="0.3">
      <c r="A4" s="3729"/>
      <c r="B4" s="3744"/>
      <c r="C4" s="3576" t="s">
        <v>178</v>
      </c>
      <c r="D4" s="3577" t="s">
        <v>179</v>
      </c>
      <c r="E4" s="3527" t="s">
        <v>155</v>
      </c>
      <c r="F4" s="3528" t="s">
        <v>279</v>
      </c>
      <c r="G4" s="3527" t="s">
        <v>156</v>
      </c>
      <c r="H4" s="3529" t="s">
        <v>277</v>
      </c>
      <c r="I4" s="3527" t="s">
        <v>178</v>
      </c>
      <c r="J4" s="3529" t="s">
        <v>179</v>
      </c>
      <c r="K4" s="3527" t="s">
        <v>178</v>
      </c>
      <c r="L4" s="3528" t="s">
        <v>179</v>
      </c>
    </row>
    <row r="5" spans="1:12" ht="7.5" customHeight="1" x14ac:dyDescent="0.25">
      <c r="A5" s="3530"/>
      <c r="B5" s="3531"/>
      <c r="C5" s="3532"/>
      <c r="D5" s="3533"/>
      <c r="E5" s="3534"/>
      <c r="F5" s="3534"/>
      <c r="G5" s="3534"/>
      <c r="H5" s="3535"/>
      <c r="I5" s="3534"/>
      <c r="J5" s="3535"/>
      <c r="K5" s="3534"/>
      <c r="L5" s="3534"/>
    </row>
    <row r="6" spans="1:12" x14ac:dyDescent="0.25">
      <c r="A6" s="3536" t="s">
        <v>161</v>
      </c>
      <c r="B6" s="3537"/>
      <c r="C6" s="3538"/>
      <c r="D6" s="3539"/>
      <c r="E6" s="3540"/>
      <c r="F6" s="3540"/>
      <c r="G6" s="3540"/>
      <c r="H6" s="3541"/>
      <c r="I6" s="3540"/>
      <c r="J6" s="3541"/>
      <c r="K6" s="3540"/>
      <c r="L6" s="3540"/>
    </row>
    <row r="7" spans="1:12" x14ac:dyDescent="0.25">
      <c r="A7" s="3541" t="s">
        <v>227</v>
      </c>
      <c r="B7" s="3542">
        <v>2940</v>
      </c>
      <c r="C7" s="3543">
        <v>1780</v>
      </c>
      <c r="D7" s="3544">
        <v>1160</v>
      </c>
      <c r="E7" s="3545">
        <v>1272</v>
      </c>
      <c r="F7" s="3545">
        <v>56</v>
      </c>
      <c r="G7" s="3545">
        <v>514</v>
      </c>
      <c r="H7" s="3544">
        <v>437</v>
      </c>
      <c r="I7" s="3545">
        <v>452</v>
      </c>
      <c r="J7" s="3544">
        <v>209</v>
      </c>
      <c r="K7" s="3545"/>
      <c r="L7" s="3543"/>
    </row>
    <row r="8" spans="1:12" x14ac:dyDescent="0.25">
      <c r="A8" s="3541" t="s">
        <v>181</v>
      </c>
      <c r="B8" s="3542">
        <v>2733</v>
      </c>
      <c r="C8" s="3543">
        <v>3328</v>
      </c>
      <c r="D8" s="3544">
        <v>1702</v>
      </c>
      <c r="E8" s="3545">
        <v>2191</v>
      </c>
      <c r="F8" s="3545">
        <v>132</v>
      </c>
      <c r="G8" s="3545">
        <v>951</v>
      </c>
      <c r="H8" s="3544">
        <v>470</v>
      </c>
      <c r="I8" s="3545">
        <v>1005</v>
      </c>
      <c r="J8" s="3544">
        <v>281</v>
      </c>
      <c r="K8" s="3545"/>
      <c r="L8" s="3543"/>
    </row>
    <row r="9" spans="1:12" x14ac:dyDescent="0.25">
      <c r="A9" s="3541" t="s">
        <v>226</v>
      </c>
      <c r="B9" s="3542">
        <v>2733</v>
      </c>
      <c r="C9" s="3543">
        <v>1895</v>
      </c>
      <c r="D9" s="3544">
        <v>838</v>
      </c>
      <c r="E9" s="3545">
        <v>1314</v>
      </c>
      <c r="F9" s="3545">
        <v>111</v>
      </c>
      <c r="G9" s="3545">
        <v>657</v>
      </c>
      <c r="H9" s="3544">
        <v>70</v>
      </c>
      <c r="I9" s="3545">
        <v>470</v>
      </c>
      <c r="J9" s="3544">
        <v>111</v>
      </c>
      <c r="K9" s="3546"/>
      <c r="L9" s="3547"/>
    </row>
    <row r="10" spans="1:12" x14ac:dyDescent="0.25">
      <c r="A10" s="3541"/>
      <c r="B10" s="3542"/>
      <c r="C10" s="3543"/>
      <c r="D10" s="3544"/>
      <c r="E10" s="3545"/>
      <c r="F10" s="3543"/>
      <c r="G10" s="3545"/>
      <c r="H10" s="3544"/>
      <c r="I10" s="3545"/>
      <c r="J10" s="3544"/>
      <c r="K10" s="3545"/>
      <c r="L10" s="3543"/>
    </row>
    <row r="11" spans="1:12" x14ac:dyDescent="0.25">
      <c r="A11" s="3536" t="s">
        <v>165</v>
      </c>
      <c r="B11" s="3537"/>
      <c r="C11" s="3538"/>
      <c r="D11" s="3539"/>
      <c r="E11" s="3540"/>
      <c r="F11" s="3540"/>
      <c r="G11" s="3540"/>
      <c r="H11" s="3541"/>
      <c r="I11" s="3540"/>
      <c r="J11" s="3541"/>
      <c r="K11" s="3540"/>
      <c r="L11" s="3540"/>
    </row>
    <row r="12" spans="1:12" x14ac:dyDescent="0.25">
      <c r="A12" s="3541" t="s">
        <v>225</v>
      </c>
      <c r="B12" s="3542">
        <v>2647</v>
      </c>
      <c r="C12" s="3543">
        <v>1943</v>
      </c>
      <c r="D12" s="3544">
        <v>704</v>
      </c>
      <c r="E12" s="3545">
        <v>1272</v>
      </c>
      <c r="F12" s="3545">
        <v>56</v>
      </c>
      <c r="G12" s="3545">
        <v>514</v>
      </c>
      <c r="H12" s="3544">
        <v>437</v>
      </c>
      <c r="I12" s="3545"/>
      <c r="J12" s="3544"/>
      <c r="K12" s="3545">
        <v>234</v>
      </c>
      <c r="L12" s="3545">
        <v>134</v>
      </c>
    </row>
    <row r="13" spans="1:12" x14ac:dyDescent="0.25">
      <c r="A13" s="3541" t="s">
        <v>181</v>
      </c>
      <c r="B13" s="3542">
        <v>4275</v>
      </c>
      <c r="C13" s="3543">
        <v>3073</v>
      </c>
      <c r="D13" s="3544">
        <v>1202</v>
      </c>
      <c r="E13" s="3545">
        <v>2191</v>
      </c>
      <c r="F13" s="3545">
        <v>132</v>
      </c>
      <c r="G13" s="3545">
        <v>951</v>
      </c>
      <c r="H13" s="3544">
        <v>470</v>
      </c>
      <c r="I13" s="3545"/>
      <c r="J13" s="3544"/>
      <c r="K13" s="3545">
        <v>412</v>
      </c>
      <c r="L13" s="3545">
        <v>119</v>
      </c>
    </row>
    <row r="14" spans="1:12" x14ac:dyDescent="0.25">
      <c r="A14" s="3541" t="s">
        <v>226</v>
      </c>
      <c r="B14" s="3542">
        <v>2461</v>
      </c>
      <c r="C14" s="3543">
        <v>1592</v>
      </c>
      <c r="D14" s="3544">
        <v>869</v>
      </c>
      <c r="E14" s="3545">
        <v>1314</v>
      </c>
      <c r="F14" s="3545">
        <v>111</v>
      </c>
      <c r="G14" s="3545">
        <v>657</v>
      </c>
      <c r="H14" s="3544">
        <v>70</v>
      </c>
      <c r="I14" s="3545"/>
      <c r="J14" s="3544"/>
      <c r="K14" s="3545">
        <v>208</v>
      </c>
      <c r="L14" s="3545">
        <v>101</v>
      </c>
    </row>
    <row r="15" spans="1:12" x14ac:dyDescent="0.25">
      <c r="A15" s="3541"/>
      <c r="B15" s="3542"/>
      <c r="C15" s="3543"/>
      <c r="D15" s="3544"/>
      <c r="E15" s="3545"/>
      <c r="F15" s="3543"/>
      <c r="G15" s="3545"/>
      <c r="H15" s="3544"/>
      <c r="I15" s="3545"/>
      <c r="J15" s="3544"/>
      <c r="K15" s="3545"/>
      <c r="L15" s="3543"/>
    </row>
    <row r="16" spans="1:12" x14ac:dyDescent="0.25">
      <c r="A16" s="3536" t="s">
        <v>166</v>
      </c>
      <c r="B16" s="3537"/>
      <c r="C16" s="3538"/>
      <c r="D16" s="3539"/>
      <c r="E16" s="3540"/>
      <c r="F16" s="3540"/>
      <c r="G16" s="3540"/>
      <c r="H16" s="3541"/>
      <c r="I16" s="3540"/>
      <c r="J16" s="3541"/>
      <c r="K16" s="3540"/>
      <c r="L16" s="3540"/>
    </row>
    <row r="17" spans="1:12" x14ac:dyDescent="0.25">
      <c r="A17" s="3541" t="s">
        <v>225</v>
      </c>
      <c r="B17" s="3542">
        <v>1676180</v>
      </c>
      <c r="C17" s="3543">
        <v>568480</v>
      </c>
      <c r="D17" s="3544">
        <v>1107730</v>
      </c>
      <c r="E17" s="3545">
        <v>421880</v>
      </c>
      <c r="F17" s="3545">
        <v>18790</v>
      </c>
      <c r="G17" s="3545">
        <v>384100</v>
      </c>
      <c r="H17" s="3544">
        <v>622510</v>
      </c>
      <c r="I17" s="3545">
        <v>127810</v>
      </c>
      <c r="J17" s="3544">
        <v>101120</v>
      </c>
      <c r="K17" s="3545"/>
      <c r="L17" s="3543"/>
    </row>
    <row r="18" spans="1:12" x14ac:dyDescent="0.25">
      <c r="A18" s="3541" t="s">
        <v>181</v>
      </c>
      <c r="B18" s="3542">
        <v>3279000</v>
      </c>
      <c r="C18" s="3543">
        <v>1231460</v>
      </c>
      <c r="D18" s="3544">
        <v>2047630</v>
      </c>
      <c r="E18" s="3545">
        <v>829420</v>
      </c>
      <c r="F18" s="3545">
        <v>72480</v>
      </c>
      <c r="G18" s="3545">
        <v>719900</v>
      </c>
      <c r="H18" s="3544">
        <v>1183630</v>
      </c>
      <c r="I18" s="3545">
        <v>329560</v>
      </c>
      <c r="J18" s="3544">
        <v>144100</v>
      </c>
      <c r="K18" s="3545"/>
      <c r="L18" s="3543"/>
    </row>
    <row r="19" spans="1:12" x14ac:dyDescent="0.25">
      <c r="A19" s="3541" t="s">
        <v>226</v>
      </c>
      <c r="B19" s="3542">
        <v>1290550</v>
      </c>
      <c r="C19" s="3543">
        <v>618170</v>
      </c>
      <c r="D19" s="3544">
        <v>672370</v>
      </c>
      <c r="E19" s="3545">
        <v>441190</v>
      </c>
      <c r="F19" s="3545">
        <v>49210</v>
      </c>
      <c r="G19" s="3545">
        <v>498740</v>
      </c>
      <c r="H19" s="3544">
        <v>113640</v>
      </c>
      <c r="I19" s="3545">
        <v>127770</v>
      </c>
      <c r="J19" s="3544">
        <v>59990</v>
      </c>
      <c r="K19" s="3545"/>
      <c r="L19" s="3543"/>
    </row>
    <row r="20" spans="1:12" x14ac:dyDescent="0.25">
      <c r="A20" s="3541"/>
      <c r="B20" s="3542"/>
      <c r="C20" s="3543"/>
      <c r="D20" s="3544"/>
      <c r="E20" s="3545"/>
      <c r="F20" s="3543"/>
      <c r="G20" s="3545"/>
      <c r="H20" s="3544"/>
      <c r="I20" s="3545"/>
      <c r="J20" s="3544"/>
      <c r="K20" s="3545"/>
      <c r="L20" s="3543"/>
    </row>
    <row r="21" spans="1:12" x14ac:dyDescent="0.25">
      <c r="A21" s="3536" t="s">
        <v>242</v>
      </c>
      <c r="B21" s="3537"/>
      <c r="C21" s="3538"/>
      <c r="D21" s="3539"/>
      <c r="E21" s="3540"/>
      <c r="F21" s="3540"/>
      <c r="G21" s="3540"/>
      <c r="H21" s="3541"/>
      <c r="I21" s="3543"/>
      <c r="J21" s="3544"/>
      <c r="K21" s="3540"/>
      <c r="L21" s="3540"/>
    </row>
    <row r="22" spans="1:12" x14ac:dyDescent="0.25">
      <c r="A22" s="3541" t="s">
        <v>225</v>
      </c>
      <c r="B22" s="3542">
        <v>1402690</v>
      </c>
      <c r="C22" s="3543">
        <v>1078090</v>
      </c>
      <c r="D22" s="3544">
        <v>324610</v>
      </c>
      <c r="E22" s="3543">
        <v>488870</v>
      </c>
      <c r="F22" s="3543">
        <v>29970</v>
      </c>
      <c r="G22" s="3543">
        <v>263670</v>
      </c>
      <c r="H22" s="3544">
        <v>515880</v>
      </c>
      <c r="I22" s="3543"/>
      <c r="J22" s="3544"/>
      <c r="K22" s="3543">
        <v>73340</v>
      </c>
      <c r="L22" s="3543">
        <v>30970</v>
      </c>
    </row>
    <row r="23" spans="1:12" x14ac:dyDescent="0.25">
      <c r="A23" s="3541" t="s">
        <v>181</v>
      </c>
      <c r="B23" s="3542">
        <v>2341960</v>
      </c>
      <c r="C23" s="3543">
        <v>1818940</v>
      </c>
      <c r="D23" s="3544">
        <v>523080</v>
      </c>
      <c r="E23" s="3543">
        <v>775270</v>
      </c>
      <c r="F23" s="3543">
        <v>54090</v>
      </c>
      <c r="G23" s="3543">
        <v>419170</v>
      </c>
      <c r="H23" s="3544">
        <v>916810</v>
      </c>
      <c r="I23" s="3543"/>
      <c r="J23" s="3544"/>
      <c r="K23" s="3543">
        <v>126860</v>
      </c>
      <c r="L23" s="3543">
        <v>49820</v>
      </c>
    </row>
    <row r="24" spans="1:12" x14ac:dyDescent="0.25">
      <c r="A24" s="3541" t="s">
        <v>226</v>
      </c>
      <c r="B24" s="3542">
        <v>995220</v>
      </c>
      <c r="C24" s="3543">
        <v>500440</v>
      </c>
      <c r="D24" s="3544">
        <v>494840</v>
      </c>
      <c r="E24" s="3543">
        <v>356630</v>
      </c>
      <c r="F24" s="3543">
        <v>56410</v>
      </c>
      <c r="G24" s="3543">
        <v>393610</v>
      </c>
      <c r="H24" s="3544">
        <v>95470</v>
      </c>
      <c r="I24" s="3545"/>
      <c r="J24" s="3544"/>
      <c r="K24" s="3543">
        <v>48340</v>
      </c>
      <c r="L24" s="3543">
        <v>44820</v>
      </c>
    </row>
    <row r="25" spans="1:12" x14ac:dyDescent="0.25">
      <c r="A25" s="3541"/>
      <c r="B25" s="3542"/>
      <c r="C25" s="3543"/>
      <c r="D25" s="3544"/>
      <c r="E25" s="3545"/>
      <c r="F25" s="3543"/>
      <c r="G25" s="3545"/>
      <c r="H25" s="3544"/>
      <c r="I25" s="3545"/>
      <c r="J25" s="3544"/>
      <c r="K25" s="3545"/>
      <c r="L25" s="3543"/>
    </row>
    <row r="26" spans="1:12" x14ac:dyDescent="0.25">
      <c r="A26" s="3536" t="s">
        <v>245</v>
      </c>
      <c r="B26" s="3542"/>
      <c r="C26" s="3543"/>
      <c r="D26" s="3544"/>
      <c r="E26" s="3545"/>
      <c r="F26" s="3543"/>
      <c r="G26" s="3545"/>
      <c r="H26" s="3544"/>
      <c r="I26" s="3545"/>
      <c r="J26" s="3544"/>
      <c r="K26" s="3545"/>
      <c r="L26" s="3543"/>
    </row>
    <row r="27" spans="1:12" x14ac:dyDescent="0.25">
      <c r="A27" s="3541" t="s">
        <v>225</v>
      </c>
      <c r="B27" s="3542">
        <v>570.12925170068024</v>
      </c>
      <c r="C27" s="3548">
        <v>319.37078651685391</v>
      </c>
      <c r="D27" s="3544">
        <v>954.93965517241384</v>
      </c>
      <c r="E27" s="3545">
        <v>331.66666666666669</v>
      </c>
      <c r="F27" s="3543">
        <v>335.53571428571428</v>
      </c>
      <c r="G27" s="3545">
        <v>747.27626459143971</v>
      </c>
      <c r="H27" s="3544">
        <v>1424.508009153318</v>
      </c>
      <c r="I27" s="3545">
        <v>282.76548672566372</v>
      </c>
      <c r="J27" s="3544">
        <v>483.82775119617224</v>
      </c>
      <c r="K27" s="3545"/>
      <c r="L27" s="3543"/>
    </row>
    <row r="28" spans="1:12" x14ac:dyDescent="0.25">
      <c r="A28" s="3541" t="s">
        <v>181</v>
      </c>
      <c r="B28" s="3542">
        <v>1199.7804610318331</v>
      </c>
      <c r="C28" s="3548">
        <v>370.03004807692309</v>
      </c>
      <c r="D28" s="3544">
        <v>1203.0728554641598</v>
      </c>
      <c r="E28" s="3545">
        <v>378.55773619351896</v>
      </c>
      <c r="F28" s="3543">
        <v>549.09090909090912</v>
      </c>
      <c r="G28" s="3545">
        <v>756.99263932702422</v>
      </c>
      <c r="H28" s="3544">
        <v>2518.3617021276596</v>
      </c>
      <c r="I28" s="3545">
        <v>327.92039800995025</v>
      </c>
      <c r="J28" s="3544">
        <v>512.81138790035584</v>
      </c>
      <c r="K28" s="3545"/>
      <c r="L28" s="3543"/>
    </row>
    <row r="29" spans="1:12" x14ac:dyDescent="0.25">
      <c r="A29" s="3541" t="s">
        <v>226</v>
      </c>
      <c r="B29" s="3542">
        <v>472.21002561287963</v>
      </c>
      <c r="C29" s="3548">
        <v>326.21108179419525</v>
      </c>
      <c r="D29" s="3544">
        <v>802.35083532219573</v>
      </c>
      <c r="E29" s="3545">
        <v>335.76103500761036</v>
      </c>
      <c r="F29" s="3543">
        <v>443.33333333333331</v>
      </c>
      <c r="G29" s="3545">
        <v>759.11719939117199</v>
      </c>
      <c r="H29" s="3544">
        <v>1623.4285714285713</v>
      </c>
      <c r="I29" s="3545">
        <v>271.85106382978722</v>
      </c>
      <c r="J29" s="3544">
        <v>540.45045045045049</v>
      </c>
      <c r="K29" s="3545"/>
      <c r="L29" s="3543"/>
    </row>
    <row r="30" spans="1:12" x14ac:dyDescent="0.25">
      <c r="A30" s="3541"/>
      <c r="B30" s="3542"/>
      <c r="C30" s="3543"/>
      <c r="D30" s="3544"/>
      <c r="E30" s="3545"/>
      <c r="F30" s="3543"/>
      <c r="G30" s="3545"/>
      <c r="H30" s="3544"/>
      <c r="I30" s="3545"/>
      <c r="J30" s="3544"/>
      <c r="K30" s="3545"/>
      <c r="L30" s="3543"/>
    </row>
    <row r="31" spans="1:12" x14ac:dyDescent="0.25">
      <c r="A31" s="3536" t="s">
        <v>246</v>
      </c>
      <c r="B31" s="3542"/>
      <c r="C31" s="3543"/>
      <c r="D31" s="3544"/>
      <c r="E31" s="3545"/>
      <c r="F31" s="3543"/>
      <c r="G31" s="3545"/>
      <c r="H31" s="3544"/>
      <c r="I31" s="3545"/>
      <c r="J31" s="3544"/>
      <c r="K31" s="3545"/>
      <c r="L31" s="3543"/>
    </row>
    <row r="32" spans="1:12" x14ac:dyDescent="0.25">
      <c r="A32" s="3541" t="s">
        <v>225</v>
      </c>
      <c r="B32" s="3542">
        <v>529.91688704193427</v>
      </c>
      <c r="C32" s="3548">
        <v>554.85846628924344</v>
      </c>
      <c r="D32" s="3544">
        <v>461.09375</v>
      </c>
      <c r="E32" s="3545">
        <v>384.3317610062893</v>
      </c>
      <c r="F32" s="3543">
        <v>535.17857142857144</v>
      </c>
      <c r="G32" s="3545">
        <v>512.97665369649803</v>
      </c>
      <c r="H32" s="3544">
        <v>1180.5034324942792</v>
      </c>
      <c r="I32" s="3545"/>
      <c r="J32" s="3544"/>
      <c r="K32" s="3545">
        <v>313.41880341880341</v>
      </c>
      <c r="L32" s="3543">
        <v>231.11940298507463</v>
      </c>
    </row>
    <row r="33" spans="1:12" x14ac:dyDescent="0.25">
      <c r="A33" s="3541" t="s">
        <v>181</v>
      </c>
      <c r="B33" s="3542">
        <v>547.82690058479534</v>
      </c>
      <c r="C33" s="3548">
        <v>591.91018548649527</v>
      </c>
      <c r="D33" s="3544">
        <v>435.17470881863562</v>
      </c>
      <c r="E33" s="3545">
        <v>353.84299406663627</v>
      </c>
      <c r="F33" s="3543">
        <v>409.77272727272725</v>
      </c>
      <c r="G33" s="3545">
        <v>440.7676130389064</v>
      </c>
      <c r="H33" s="3544">
        <v>1950.6595744680851</v>
      </c>
      <c r="I33" s="3545"/>
      <c r="J33" s="3544"/>
      <c r="K33" s="3545">
        <v>307.91262135922329</v>
      </c>
      <c r="L33" s="3543">
        <v>418.65546218487395</v>
      </c>
    </row>
    <row r="34" spans="1:12" x14ac:dyDescent="0.25">
      <c r="A34" s="3541" t="s">
        <v>226</v>
      </c>
      <c r="B34" s="3542">
        <v>404.39658675335232</v>
      </c>
      <c r="C34" s="3548">
        <v>314.3467336683417</v>
      </c>
      <c r="D34" s="3544">
        <v>569.43613348676638</v>
      </c>
      <c r="E34" s="3545">
        <v>271.40791476407912</v>
      </c>
      <c r="F34" s="3543">
        <v>508.19819819819821</v>
      </c>
      <c r="G34" s="3545">
        <v>599.10197869101978</v>
      </c>
      <c r="H34" s="3544">
        <v>1363.8571428571429</v>
      </c>
      <c r="I34" s="3545"/>
      <c r="J34" s="3544"/>
      <c r="K34" s="3545">
        <v>232.40384615384616</v>
      </c>
      <c r="L34" s="3543">
        <v>443.76237623762376</v>
      </c>
    </row>
    <row r="35" spans="1:12" x14ac:dyDescent="0.25">
      <c r="A35" s="3541"/>
      <c r="B35" s="3542"/>
      <c r="C35" s="3548"/>
      <c r="D35" s="3544"/>
      <c r="E35" s="3545"/>
      <c r="F35" s="3543"/>
      <c r="G35" s="3545"/>
      <c r="H35" s="3544"/>
      <c r="I35" s="3545"/>
      <c r="J35" s="3544"/>
      <c r="K35" s="3545"/>
      <c r="L35" s="3543"/>
    </row>
    <row r="36" spans="1:12" ht="31.5" customHeight="1" x14ac:dyDescent="0.25">
      <c r="A36" s="3549" t="s">
        <v>255</v>
      </c>
      <c r="B36" s="3542"/>
      <c r="C36" s="3548"/>
      <c r="D36" s="3544"/>
      <c r="E36" s="3545"/>
      <c r="F36" s="3543"/>
      <c r="G36" s="3545"/>
      <c r="H36" s="3544"/>
      <c r="I36" s="3545"/>
      <c r="J36" s="3544"/>
      <c r="K36" s="3545"/>
      <c r="L36" s="3543"/>
    </row>
    <row r="37" spans="1:12" x14ac:dyDescent="0.25">
      <c r="A37" s="3541" t="s">
        <v>225</v>
      </c>
      <c r="B37" s="3550">
        <v>-40.212364658745969</v>
      </c>
      <c r="C37" s="3551">
        <v>235.48767977238953</v>
      </c>
      <c r="D37" s="3552">
        <v>-493.84590517241384</v>
      </c>
      <c r="E37" s="3553">
        <v>52.665094339622613</v>
      </c>
      <c r="F37" s="3554">
        <v>199.64285714285717</v>
      </c>
      <c r="G37" s="3553">
        <v>-234.29961089494168</v>
      </c>
      <c r="H37" s="3552">
        <v>-244.00457665903878</v>
      </c>
      <c r="I37" s="3555"/>
      <c r="J37" s="3556"/>
      <c r="K37" s="3555"/>
      <c r="L37" s="3557"/>
    </row>
    <row r="38" spans="1:12" x14ac:dyDescent="0.25">
      <c r="A38" s="3541" t="s">
        <v>181</v>
      </c>
      <c r="B38" s="3550">
        <v>-651.95356044703772</v>
      </c>
      <c r="C38" s="3551">
        <v>221.88013740957217</v>
      </c>
      <c r="D38" s="3552">
        <v>-767.89814664552421</v>
      </c>
      <c r="E38" s="3553">
        <v>-24.714742126882697</v>
      </c>
      <c r="F38" s="3554">
        <v>-139.31818181818187</v>
      </c>
      <c r="G38" s="3553">
        <v>-316.22502628811782</v>
      </c>
      <c r="H38" s="3552">
        <v>-567.70212765957444</v>
      </c>
      <c r="I38" s="3578" t="s">
        <v>9</v>
      </c>
      <c r="J38" s="3579" t="s">
        <v>9</v>
      </c>
      <c r="K38" s="3578" t="s">
        <v>9</v>
      </c>
      <c r="L38" s="3578" t="s">
        <v>9</v>
      </c>
    </row>
    <row r="39" spans="1:12" x14ac:dyDescent="0.25">
      <c r="A39" s="3541" t="s">
        <v>226</v>
      </c>
      <c r="B39" s="3550">
        <v>-67.813438859527309</v>
      </c>
      <c r="C39" s="3551">
        <v>-11.864348125853553</v>
      </c>
      <c r="D39" s="3552">
        <v>-232.91470183542936</v>
      </c>
      <c r="E39" s="3553">
        <v>-64.353120243531237</v>
      </c>
      <c r="F39" s="3554">
        <v>64.864864864864899</v>
      </c>
      <c r="G39" s="3553">
        <v>-160.01522070015221</v>
      </c>
      <c r="H39" s="3552">
        <v>-259.57142857142844</v>
      </c>
      <c r="I39" s="3555"/>
      <c r="J39" s="3556"/>
      <c r="K39" s="3555"/>
      <c r="L39" s="3557"/>
    </row>
    <row r="40" spans="1:12" x14ac:dyDescent="0.25">
      <c r="A40" s="3541"/>
      <c r="B40" s="3560"/>
      <c r="C40" s="3561"/>
      <c r="D40" s="3562"/>
      <c r="E40" s="3563"/>
      <c r="F40" s="3561"/>
      <c r="G40" s="3563"/>
      <c r="H40" s="3562"/>
      <c r="I40" s="3545"/>
      <c r="J40" s="3544"/>
      <c r="K40" s="3545"/>
      <c r="L40" s="3543"/>
    </row>
    <row r="41" spans="1:12" ht="30" customHeight="1" x14ac:dyDescent="0.25">
      <c r="A41" s="3549" t="s">
        <v>256</v>
      </c>
      <c r="B41" s="3560"/>
      <c r="C41" s="3561"/>
      <c r="D41" s="3562"/>
      <c r="E41" s="3563"/>
      <c r="F41" s="3561"/>
      <c r="G41" s="3563"/>
      <c r="H41" s="3562"/>
      <c r="I41" s="3545"/>
      <c r="J41" s="3544"/>
      <c r="K41" s="3545"/>
      <c r="L41" s="3543"/>
    </row>
    <row r="42" spans="1:12" x14ac:dyDescent="0.25">
      <c r="A42" s="3541" t="s">
        <v>225</v>
      </c>
      <c r="B42" s="3564">
        <v>-7.0532014519152572E-2</v>
      </c>
      <c r="C42" s="3565">
        <v>0.73734884251838828</v>
      </c>
      <c r="D42" s="3566">
        <v>-0.51714880882525527</v>
      </c>
      <c r="E42" s="3567">
        <v>0.15878922916469129</v>
      </c>
      <c r="F42" s="3567">
        <v>0.59499733901011187</v>
      </c>
      <c r="G42" s="3567">
        <v>-0.31353814110908623</v>
      </c>
      <c r="H42" s="3566">
        <v>-0.17129042103741299</v>
      </c>
      <c r="I42" s="3545"/>
      <c r="J42" s="3544"/>
      <c r="K42" s="3545"/>
      <c r="L42" s="3543"/>
    </row>
    <row r="43" spans="1:12" x14ac:dyDescent="0.25">
      <c r="A43" s="3541" t="s">
        <v>181</v>
      </c>
      <c r="B43" s="3564">
        <v>-0.54339404717955297</v>
      </c>
      <c r="C43" s="3565">
        <v>0.59962735070490003</v>
      </c>
      <c r="D43" s="3566">
        <v>-0.63828066867094257</v>
      </c>
      <c r="E43" s="3567">
        <v>-6.5286585806949418E-2</v>
      </c>
      <c r="F43" s="3567">
        <v>-0.25372516556291397</v>
      </c>
      <c r="G43" s="3567">
        <v>-0.4177385748020559</v>
      </c>
      <c r="H43" s="3566">
        <v>-0.22542517509694751</v>
      </c>
      <c r="I43" s="3578" t="s">
        <v>9</v>
      </c>
      <c r="J43" s="3579" t="s">
        <v>9</v>
      </c>
      <c r="K43" s="3578" t="s">
        <v>9</v>
      </c>
      <c r="L43" s="3578" t="s">
        <v>9</v>
      </c>
    </row>
    <row r="44" spans="1:12" x14ac:dyDescent="0.25">
      <c r="A44" s="3541" t="s">
        <v>226</v>
      </c>
      <c r="B44" s="3564">
        <v>-0.14360863848985947</v>
      </c>
      <c r="C44" s="3565">
        <v>-3.6370156588790274E-2</v>
      </c>
      <c r="D44" s="3566">
        <v>-0.2902903462945845</v>
      </c>
      <c r="E44" s="3567">
        <v>-0.1916634556540267</v>
      </c>
      <c r="F44" s="3567">
        <v>0.14631172525909375</v>
      </c>
      <c r="G44" s="3567">
        <v>-0.21079119380839717</v>
      </c>
      <c r="H44" s="3566">
        <v>-0.1598908834917282</v>
      </c>
      <c r="I44" s="3580"/>
      <c r="J44" s="3569"/>
      <c r="K44" s="3580"/>
      <c r="L44" s="3568"/>
    </row>
    <row r="45" spans="1:12" ht="3.75" customHeight="1" thickBot="1" x14ac:dyDescent="0.3">
      <c r="A45" s="3570"/>
      <c r="B45" s="3571"/>
      <c r="C45" s="3572"/>
      <c r="D45" s="3573"/>
      <c r="E45" s="3574"/>
      <c r="F45" s="3574"/>
      <c r="G45" s="3574"/>
      <c r="H45" s="3570"/>
      <c r="I45" s="3575"/>
      <c r="J45" s="3570"/>
      <c r="K45" s="3574"/>
      <c r="L45" s="3574"/>
    </row>
    <row r="46" spans="1:12" ht="5.25" customHeight="1" x14ac:dyDescent="0.25">
      <c r="A46" s="3540"/>
      <c r="B46" s="3538"/>
      <c r="C46" s="3538"/>
      <c r="D46" s="3538"/>
      <c r="E46" s="3540"/>
      <c r="F46" s="3540"/>
      <c r="G46" s="3540"/>
      <c r="H46" s="3540"/>
      <c r="I46" s="3540"/>
      <c r="J46" s="3540"/>
      <c r="K46" s="3540"/>
      <c r="L46" s="3540"/>
    </row>
    <row r="47" spans="1:12" ht="46.5" customHeight="1" x14ac:dyDescent="0.25">
      <c r="A47" s="3725" t="s">
        <v>307</v>
      </c>
      <c r="B47" s="3725"/>
      <c r="C47" s="3725"/>
      <c r="D47" s="3725"/>
      <c r="E47" s="3725"/>
      <c r="F47" s="3725"/>
      <c r="G47" s="3725"/>
      <c r="H47" s="3725"/>
      <c r="I47" s="3725"/>
      <c r="J47" s="3725"/>
      <c r="K47" s="3725"/>
      <c r="L47" s="3725"/>
    </row>
    <row r="48" spans="1:12" x14ac:dyDescent="0.25">
      <c r="A48" s="3540" t="s">
        <v>300</v>
      </c>
      <c r="B48" s="3538"/>
      <c r="C48" s="3538"/>
      <c r="D48" s="3538"/>
      <c r="E48" s="3540"/>
      <c r="F48" s="3540"/>
      <c r="G48" s="3540"/>
      <c r="H48" s="3540"/>
      <c r="I48" s="3540"/>
      <c r="J48" s="3540"/>
      <c r="K48" s="3540"/>
      <c r="L48" s="3540"/>
    </row>
    <row r="49" spans="1:12" x14ac:dyDescent="0.25">
      <c r="A49" s="3540"/>
      <c r="B49" s="3538"/>
      <c r="C49" s="3538"/>
      <c r="D49" s="3538"/>
      <c r="E49" s="3540"/>
      <c r="F49" s="3540"/>
      <c r="G49" s="3540"/>
      <c r="H49" s="3540"/>
      <c r="I49" s="3540"/>
      <c r="J49" s="3540"/>
      <c r="K49" s="3540"/>
      <c r="L49" s="3540"/>
    </row>
  </sheetData>
  <mergeCells count="9">
    <mergeCell ref="A47:L47"/>
    <mergeCell ref="A1:L1"/>
    <mergeCell ref="A2:A4"/>
    <mergeCell ref="B2:B4"/>
    <mergeCell ref="C2:D3"/>
    <mergeCell ref="E2:L2"/>
    <mergeCell ref="E3:H3"/>
    <mergeCell ref="I3:J3"/>
    <mergeCell ref="K3:L3"/>
  </mergeCells>
  <pageMargins left="0.7" right="0.7" top="0.75" bottom="0.75" header="0.3" footer="0.3"/>
  <pageSetup scale="75" orientation="portrait" horizontalDpi="4294967293"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B1220-C802-4F55-815B-4833FED5E4A9}">
  <dimension ref="A1:N66"/>
  <sheetViews>
    <sheetView workbookViewId="0">
      <selection activeCell="O10" sqref="O10"/>
    </sheetView>
  </sheetViews>
  <sheetFormatPr defaultColWidth="9.140625" defaultRowHeight="15" customHeight="1" x14ac:dyDescent="0.2"/>
  <cols>
    <col min="1" max="1" width="20.5703125" style="14" customWidth="1"/>
    <col min="2" max="2" width="13.140625" style="7" customWidth="1"/>
    <col min="3" max="13" width="12.7109375" style="7" customWidth="1"/>
    <col min="14" max="14" width="12.7109375" style="410" customWidth="1"/>
    <col min="15" max="16384" width="9.140625" style="7"/>
  </cols>
  <sheetData>
    <row r="1" spans="1:14" s="15" customFormat="1" ht="10.5" customHeight="1" x14ac:dyDescent="0.2">
      <c r="A1" s="3758" t="s">
        <v>238</v>
      </c>
      <c r="B1" s="3758"/>
      <c r="C1" s="3758"/>
      <c r="D1" s="3758"/>
      <c r="E1" s="3758"/>
      <c r="F1" s="3758"/>
      <c r="G1" s="3758"/>
      <c r="H1" s="3758"/>
      <c r="I1" s="3758"/>
      <c r="J1" s="3758"/>
      <c r="K1" s="3758"/>
      <c r="L1" s="3758"/>
      <c r="M1" s="3758"/>
      <c r="N1" s="3758"/>
    </row>
    <row r="2" spans="1:14" s="15" customFormat="1" ht="11.25" customHeight="1" thickBot="1" x14ac:dyDescent="0.25">
      <c r="A2" s="3759"/>
      <c r="B2" s="3759"/>
      <c r="C2" s="3759"/>
      <c r="D2" s="3759"/>
      <c r="E2" s="3759"/>
      <c r="F2" s="3759"/>
      <c r="G2" s="3759"/>
      <c r="H2" s="3759"/>
      <c r="I2" s="3759"/>
      <c r="J2" s="3759"/>
      <c r="K2" s="3759"/>
      <c r="L2" s="3759"/>
      <c r="M2" s="3759"/>
      <c r="N2" s="3759"/>
    </row>
    <row r="3" spans="1:14" s="15" customFormat="1" ht="15" customHeight="1" x14ac:dyDescent="0.2">
      <c r="A3" s="3760" t="s">
        <v>91</v>
      </c>
      <c r="B3" s="3763" t="s">
        <v>182</v>
      </c>
      <c r="C3" s="3764"/>
      <c r="D3" s="3764"/>
      <c r="E3" s="3764"/>
      <c r="F3" s="3764"/>
      <c r="G3" s="3764"/>
      <c r="H3" s="3764"/>
      <c r="I3" s="3764"/>
      <c r="J3" s="3764"/>
      <c r="K3" s="3764"/>
      <c r="L3" s="3764"/>
      <c r="M3" s="3764"/>
      <c r="N3" s="3764"/>
    </row>
    <row r="4" spans="1:14" s="15" customFormat="1" ht="15" customHeight="1" x14ac:dyDescent="0.2">
      <c r="A4" s="3761"/>
      <c r="B4" s="3765" t="s">
        <v>1</v>
      </c>
      <c r="C4" s="3767" t="s">
        <v>17</v>
      </c>
      <c r="D4" s="3768"/>
      <c r="E4" s="3768"/>
      <c r="F4" s="3769"/>
      <c r="G4" s="3770" t="s">
        <v>183</v>
      </c>
      <c r="H4" s="3771"/>
      <c r="I4" s="3771"/>
      <c r="J4" s="3771"/>
      <c r="K4" s="3772"/>
      <c r="L4" s="3773" t="s">
        <v>184</v>
      </c>
      <c r="M4" s="3774"/>
      <c r="N4" s="3774"/>
    </row>
    <row r="5" spans="1:14" s="15" customFormat="1" ht="15" customHeight="1" x14ac:dyDescent="0.2">
      <c r="A5" s="3761"/>
      <c r="B5" s="3765"/>
      <c r="C5" s="3755" t="s">
        <v>19</v>
      </c>
      <c r="D5" s="3749" t="s">
        <v>94</v>
      </c>
      <c r="E5" s="3749" t="s">
        <v>12</v>
      </c>
      <c r="F5" s="3752" t="s">
        <v>13</v>
      </c>
      <c r="G5" s="3755" t="s">
        <v>21</v>
      </c>
      <c r="H5" s="3749" t="s">
        <v>95</v>
      </c>
      <c r="I5" s="3749" t="s">
        <v>96</v>
      </c>
      <c r="J5" s="3749" t="s">
        <v>97</v>
      </c>
      <c r="K5" s="3752" t="s">
        <v>185</v>
      </c>
      <c r="L5" s="3755" t="s">
        <v>186</v>
      </c>
      <c r="M5" s="3749" t="s">
        <v>187</v>
      </c>
      <c r="N5" s="3749" t="s">
        <v>7</v>
      </c>
    </row>
    <row r="6" spans="1:14" s="15" customFormat="1" ht="3.75" customHeight="1" x14ac:dyDescent="0.2">
      <c r="A6" s="3761"/>
      <c r="B6" s="3765"/>
      <c r="C6" s="3756"/>
      <c r="D6" s="3750"/>
      <c r="E6" s="3750"/>
      <c r="F6" s="3753"/>
      <c r="G6" s="3756"/>
      <c r="H6" s="3750"/>
      <c r="I6" s="3750"/>
      <c r="J6" s="3750"/>
      <c r="K6" s="3753"/>
      <c r="L6" s="3756"/>
      <c r="M6" s="3750"/>
      <c r="N6" s="3750"/>
    </row>
    <row r="7" spans="1:14" s="14" customFormat="1" ht="6.75" customHeight="1" thickBot="1" x14ac:dyDescent="0.25">
      <c r="A7" s="3762"/>
      <c r="B7" s="3766"/>
      <c r="C7" s="3757"/>
      <c r="D7" s="3751"/>
      <c r="E7" s="3751"/>
      <c r="F7" s="3754"/>
      <c r="G7" s="3757"/>
      <c r="H7" s="3751"/>
      <c r="I7" s="3751"/>
      <c r="J7" s="3751"/>
      <c r="K7" s="3754"/>
      <c r="L7" s="3757"/>
      <c r="M7" s="3751"/>
      <c r="N7" s="3751"/>
    </row>
    <row r="8" spans="1:14" s="32" customFormat="1" ht="15" customHeight="1" x14ac:dyDescent="0.2">
      <c r="A8" s="3096" t="s">
        <v>25</v>
      </c>
      <c r="B8" s="3097">
        <v>66419460</v>
      </c>
      <c r="C8" s="3098">
        <v>10341910</v>
      </c>
      <c r="D8" s="3099">
        <v>4438100</v>
      </c>
      <c r="E8" s="3099">
        <v>21038200</v>
      </c>
      <c r="F8" s="3097">
        <v>30600560</v>
      </c>
      <c r="G8" s="3098">
        <v>9244600</v>
      </c>
      <c r="H8" s="3099">
        <v>3823410</v>
      </c>
      <c r="I8" s="3099">
        <v>5964340</v>
      </c>
      <c r="J8" s="3099">
        <v>4540200</v>
      </c>
      <c r="K8" s="3097">
        <v>28066210</v>
      </c>
      <c r="L8" s="3098">
        <v>38669250</v>
      </c>
      <c r="M8" s="3099">
        <v>9166350</v>
      </c>
      <c r="N8" s="3099">
        <v>12655790</v>
      </c>
    </row>
    <row r="9" spans="1:14" s="11" customFormat="1" ht="15" customHeight="1" x14ac:dyDescent="0.2">
      <c r="A9" s="3100" t="s">
        <v>26</v>
      </c>
      <c r="B9" s="3101">
        <v>67630630</v>
      </c>
      <c r="C9" s="3102">
        <v>10113770</v>
      </c>
      <c r="D9" s="3103">
        <v>4232010</v>
      </c>
      <c r="E9" s="3103">
        <v>22149370</v>
      </c>
      <c r="F9" s="3101">
        <v>31135490</v>
      </c>
      <c r="G9" s="3102">
        <v>9874990</v>
      </c>
      <c r="H9" s="3103">
        <v>3915980</v>
      </c>
      <c r="I9" s="3103">
        <v>6230800</v>
      </c>
      <c r="J9" s="3103">
        <v>4827460</v>
      </c>
      <c r="K9" s="3101">
        <v>28435630</v>
      </c>
      <c r="L9" s="3102">
        <v>37473830</v>
      </c>
      <c r="M9" s="3103">
        <v>9443530</v>
      </c>
      <c r="N9" s="3103">
        <v>13990760</v>
      </c>
    </row>
    <row r="10" spans="1:14" s="11" customFormat="1" ht="15" customHeight="1" x14ac:dyDescent="0.2">
      <c r="A10" s="3104" t="s">
        <v>98</v>
      </c>
      <c r="B10" s="3105">
        <v>69283800</v>
      </c>
      <c r="C10" s="3106">
        <v>10661560</v>
      </c>
      <c r="D10" s="3107">
        <v>4261100</v>
      </c>
      <c r="E10" s="3108">
        <v>21746880</v>
      </c>
      <c r="F10" s="3109">
        <v>32614260</v>
      </c>
      <c r="G10" s="3110">
        <v>8226650</v>
      </c>
      <c r="H10" s="3111">
        <v>3335130</v>
      </c>
      <c r="I10" s="3112">
        <v>5792560</v>
      </c>
      <c r="J10" s="3113">
        <v>4715620</v>
      </c>
      <c r="K10" s="3114">
        <v>32291190</v>
      </c>
      <c r="L10" s="3115">
        <v>37391800</v>
      </c>
      <c r="M10" s="3116">
        <v>9695750</v>
      </c>
      <c r="N10" s="3117">
        <v>14958470</v>
      </c>
    </row>
    <row r="11" spans="1:14" s="8" customFormat="1" ht="15.75" customHeight="1" x14ac:dyDescent="0.25">
      <c r="A11" s="3476" t="s">
        <v>188</v>
      </c>
      <c r="B11" s="411">
        <v>4.3125011856464956</v>
      </c>
      <c r="C11" s="1719">
        <v>3.0908217147509505</v>
      </c>
      <c r="D11" s="1719">
        <v>-3.9881931457155089</v>
      </c>
      <c r="E11" s="1719">
        <v>3.3685391335760664</v>
      </c>
      <c r="F11" s="1720">
        <v>6.5805985249943131</v>
      </c>
      <c r="G11" s="1719">
        <v>-11.011293079202995</v>
      </c>
      <c r="H11" s="1719">
        <v>-12.770798841871523</v>
      </c>
      <c r="I11" s="1719">
        <v>-2.8801174983317517</v>
      </c>
      <c r="J11" s="1719">
        <v>3.8637064446500156</v>
      </c>
      <c r="K11" s="1720">
        <v>15.053617855777462</v>
      </c>
      <c r="L11" s="1719">
        <v>-3.3035292900689823</v>
      </c>
      <c r="M11" s="1719">
        <v>5.7754722435865968</v>
      </c>
      <c r="N11" s="1719">
        <v>18.194676112672539</v>
      </c>
    </row>
    <row r="12" spans="1:14" ht="2.25" customHeight="1" x14ac:dyDescent="0.2">
      <c r="A12" s="412"/>
      <c r="B12" s="1721"/>
      <c r="C12" s="1722"/>
      <c r="D12" s="1722"/>
      <c r="E12" s="1722"/>
      <c r="F12" s="2413"/>
      <c r="G12" s="1722"/>
      <c r="H12" s="1722"/>
      <c r="I12" s="1722"/>
      <c r="J12" s="1722"/>
      <c r="K12" s="2413"/>
      <c r="L12" s="1722"/>
      <c r="M12" s="1722"/>
      <c r="N12" s="1722"/>
    </row>
    <row r="13" spans="1:14" ht="15" customHeight="1" x14ac:dyDescent="0.2">
      <c r="A13" s="412" t="s">
        <v>37</v>
      </c>
      <c r="B13" s="2414">
        <v>1041210</v>
      </c>
      <c r="C13" s="2415">
        <v>162680</v>
      </c>
      <c r="D13" s="2416">
        <v>66610</v>
      </c>
      <c r="E13" s="2417">
        <v>329770</v>
      </c>
      <c r="F13" s="2418">
        <v>482150</v>
      </c>
      <c r="G13" s="2419">
        <v>160630</v>
      </c>
      <c r="H13" s="2420">
        <v>58460</v>
      </c>
      <c r="I13" s="2421">
        <v>109370</v>
      </c>
      <c r="J13" s="2422">
        <v>73870</v>
      </c>
      <c r="K13" s="2423">
        <v>409580</v>
      </c>
      <c r="L13" s="2424">
        <v>626840</v>
      </c>
      <c r="M13" s="2425">
        <v>316200</v>
      </c>
      <c r="N13" s="2426">
        <v>54490</v>
      </c>
    </row>
    <row r="14" spans="1:14" ht="15" customHeight="1" x14ac:dyDescent="0.2">
      <c r="A14" s="412" t="s">
        <v>38</v>
      </c>
      <c r="B14" s="2427">
        <v>153780</v>
      </c>
      <c r="C14" s="2428">
        <v>22270</v>
      </c>
      <c r="D14" s="2429">
        <v>9390</v>
      </c>
      <c r="E14" s="2430">
        <v>47610</v>
      </c>
      <c r="F14" s="2431">
        <v>74510</v>
      </c>
      <c r="G14" s="2432">
        <v>14910</v>
      </c>
      <c r="H14" s="2433">
        <v>5690</v>
      </c>
      <c r="I14" s="2434">
        <v>10730</v>
      </c>
      <c r="J14" s="2435">
        <v>11450</v>
      </c>
      <c r="K14" s="2436">
        <v>79340</v>
      </c>
      <c r="L14" s="2437">
        <v>84850</v>
      </c>
      <c r="M14" s="2438">
        <v>5080</v>
      </c>
      <c r="N14" s="2439">
        <v>12820</v>
      </c>
    </row>
    <row r="15" spans="1:14" ht="15" customHeight="1" x14ac:dyDescent="0.2">
      <c r="A15" s="412" t="s">
        <v>39</v>
      </c>
      <c r="B15" s="2440">
        <v>1478870</v>
      </c>
      <c r="C15" s="2441">
        <v>238190</v>
      </c>
      <c r="D15" s="2442">
        <v>93510</v>
      </c>
      <c r="E15" s="2443">
        <v>475910</v>
      </c>
      <c r="F15" s="2444">
        <v>671270</v>
      </c>
      <c r="G15" s="2445">
        <v>180300</v>
      </c>
      <c r="H15" s="2446">
        <v>77080</v>
      </c>
      <c r="I15" s="2447">
        <v>144580</v>
      </c>
      <c r="J15" s="2448">
        <v>108150</v>
      </c>
      <c r="K15" s="2449">
        <v>637050</v>
      </c>
      <c r="L15" s="2450">
        <v>658160</v>
      </c>
      <c r="M15" s="2451">
        <v>75710</v>
      </c>
      <c r="N15" s="2452">
        <v>572080</v>
      </c>
    </row>
    <row r="16" spans="1:14" ht="15" customHeight="1" x14ac:dyDescent="0.2">
      <c r="A16" s="412" t="s">
        <v>40</v>
      </c>
      <c r="B16" s="2453">
        <v>620760</v>
      </c>
      <c r="C16" s="2454">
        <v>101450</v>
      </c>
      <c r="D16" s="2455">
        <v>39170</v>
      </c>
      <c r="E16" s="2456">
        <v>195520</v>
      </c>
      <c r="F16" s="2457">
        <v>284620</v>
      </c>
      <c r="G16" s="2458">
        <v>95780</v>
      </c>
      <c r="H16" s="2459">
        <v>36540</v>
      </c>
      <c r="I16" s="2460">
        <v>62120</v>
      </c>
      <c r="J16" s="2461">
        <v>47370</v>
      </c>
      <c r="K16" s="2462">
        <v>238340</v>
      </c>
      <c r="L16" s="2463">
        <v>415640</v>
      </c>
      <c r="M16" s="2464">
        <v>110230</v>
      </c>
      <c r="N16" s="2465">
        <v>59940</v>
      </c>
    </row>
    <row r="17" spans="1:14" ht="15" customHeight="1" x14ac:dyDescent="0.2">
      <c r="A17" s="412" t="s">
        <v>41</v>
      </c>
      <c r="B17" s="2466">
        <v>8569510</v>
      </c>
      <c r="C17" s="2467">
        <v>1287810</v>
      </c>
      <c r="D17" s="2468">
        <v>503380</v>
      </c>
      <c r="E17" s="2469">
        <v>2689330</v>
      </c>
      <c r="F17" s="2470">
        <v>4088990</v>
      </c>
      <c r="G17" s="2471">
        <v>952300</v>
      </c>
      <c r="H17" s="2472">
        <v>391120</v>
      </c>
      <c r="I17" s="2473">
        <v>697380</v>
      </c>
      <c r="J17" s="2474">
        <v>558080</v>
      </c>
      <c r="K17" s="2475">
        <v>4179440</v>
      </c>
      <c r="L17" s="2476">
        <v>2554830</v>
      </c>
      <c r="M17" s="2477">
        <v>480200</v>
      </c>
      <c r="N17" s="2478">
        <v>3849730</v>
      </c>
    </row>
    <row r="18" spans="1:14" ht="15" customHeight="1" x14ac:dyDescent="0.2">
      <c r="A18" s="412" t="s">
        <v>42</v>
      </c>
      <c r="B18" s="2479">
        <v>1262140</v>
      </c>
      <c r="C18" s="2480">
        <v>181400</v>
      </c>
      <c r="D18" s="2481">
        <v>73180</v>
      </c>
      <c r="E18" s="2482">
        <v>393400</v>
      </c>
      <c r="F18" s="2483">
        <v>614160</v>
      </c>
      <c r="G18" s="2484">
        <v>113210</v>
      </c>
      <c r="H18" s="2485">
        <v>48780</v>
      </c>
      <c r="I18" s="2486">
        <v>90190</v>
      </c>
      <c r="J18" s="2487">
        <v>79950</v>
      </c>
      <c r="K18" s="2488">
        <v>675430</v>
      </c>
      <c r="L18" s="2489">
        <v>793810</v>
      </c>
      <c r="M18" s="2490">
        <v>51870</v>
      </c>
      <c r="N18" s="2491">
        <v>317160</v>
      </c>
    </row>
    <row r="19" spans="1:14" ht="15" customHeight="1" x14ac:dyDescent="0.2">
      <c r="A19" s="412" t="s">
        <v>93</v>
      </c>
      <c r="B19" s="2492">
        <v>721840</v>
      </c>
      <c r="C19" s="2493">
        <v>111070</v>
      </c>
      <c r="D19" s="2494">
        <v>51930</v>
      </c>
      <c r="E19" s="2495">
        <v>224530</v>
      </c>
      <c r="F19" s="2496">
        <v>334310</v>
      </c>
      <c r="G19" s="2497">
        <v>74550</v>
      </c>
      <c r="H19" s="2498">
        <v>28470</v>
      </c>
      <c r="I19" s="2499">
        <v>41180</v>
      </c>
      <c r="J19" s="2500">
        <v>38110</v>
      </c>
      <c r="K19" s="2501">
        <v>376540</v>
      </c>
      <c r="L19" s="2502">
        <v>413580</v>
      </c>
      <c r="M19" s="2503">
        <v>88530</v>
      </c>
      <c r="N19" s="2504">
        <v>155720</v>
      </c>
    </row>
    <row r="20" spans="1:14" ht="15" customHeight="1" x14ac:dyDescent="0.2">
      <c r="A20" s="412" t="s">
        <v>43</v>
      </c>
      <c r="B20" s="2505">
        <v>196170</v>
      </c>
      <c r="C20" s="2506">
        <v>31250</v>
      </c>
      <c r="D20" s="2507">
        <v>12500</v>
      </c>
      <c r="E20" s="2508">
        <v>59540</v>
      </c>
      <c r="F20" s="2509">
        <v>92890</v>
      </c>
      <c r="G20" s="2510">
        <v>19240</v>
      </c>
      <c r="H20" s="2511">
        <v>9210</v>
      </c>
      <c r="I20" s="2512">
        <v>15180</v>
      </c>
      <c r="J20" s="2513">
        <v>12010</v>
      </c>
      <c r="K20" s="2514">
        <v>96780</v>
      </c>
      <c r="L20" s="2515">
        <v>105510</v>
      </c>
      <c r="M20" s="2516">
        <v>50190</v>
      </c>
      <c r="N20" s="2517">
        <v>23920</v>
      </c>
    </row>
    <row r="21" spans="1:14" ht="15" customHeight="1" x14ac:dyDescent="0.2">
      <c r="A21" s="412" t="s">
        <v>44</v>
      </c>
      <c r="B21" s="2518">
        <v>191900</v>
      </c>
      <c r="C21" s="2519">
        <v>14300</v>
      </c>
      <c r="D21" s="2520">
        <v>10710</v>
      </c>
      <c r="E21" s="2521">
        <v>69250</v>
      </c>
      <c r="F21" s="2522">
        <v>97640</v>
      </c>
      <c r="G21" s="2523">
        <v>22070</v>
      </c>
      <c r="H21" s="2524">
        <v>5750</v>
      </c>
      <c r="I21" s="2525">
        <v>7970</v>
      </c>
      <c r="J21" s="2526">
        <v>7770</v>
      </c>
      <c r="K21" s="2527">
        <v>123320</v>
      </c>
      <c r="L21" s="2528">
        <v>82150</v>
      </c>
      <c r="M21" s="2529">
        <v>72020</v>
      </c>
      <c r="N21" s="2530">
        <v>20370</v>
      </c>
    </row>
    <row r="22" spans="1:14" ht="15" customHeight="1" x14ac:dyDescent="0.2">
      <c r="A22" s="412" t="s">
        <v>45</v>
      </c>
      <c r="B22" s="2531">
        <v>4151500</v>
      </c>
      <c r="C22" s="2532">
        <v>617000</v>
      </c>
      <c r="D22" s="2533">
        <v>231820</v>
      </c>
      <c r="E22" s="2534">
        <v>1278740</v>
      </c>
      <c r="F22" s="2535">
        <v>2023950</v>
      </c>
      <c r="G22" s="2536">
        <v>498460</v>
      </c>
      <c r="H22" s="2537">
        <v>232330</v>
      </c>
      <c r="I22" s="2538">
        <v>414040</v>
      </c>
      <c r="J22" s="2539">
        <v>329110</v>
      </c>
      <c r="K22" s="2540">
        <v>1828740</v>
      </c>
      <c r="L22" s="2541">
        <v>1840380</v>
      </c>
      <c r="M22" s="2542">
        <v>786520</v>
      </c>
      <c r="N22" s="2543">
        <v>1276210</v>
      </c>
    </row>
    <row r="23" spans="1:14" ht="15" customHeight="1" x14ac:dyDescent="0.2">
      <c r="A23" s="412" t="s">
        <v>46</v>
      </c>
      <c r="B23" s="2544">
        <v>2348020</v>
      </c>
      <c r="C23" s="2545">
        <v>366330</v>
      </c>
      <c r="D23" s="2546">
        <v>151890</v>
      </c>
      <c r="E23" s="2547">
        <v>729040</v>
      </c>
      <c r="F23" s="2548">
        <v>1100750</v>
      </c>
      <c r="G23" s="2549">
        <v>281640</v>
      </c>
      <c r="H23" s="2550">
        <v>118140</v>
      </c>
      <c r="I23" s="2551">
        <v>205160</v>
      </c>
      <c r="J23" s="2552">
        <v>164990</v>
      </c>
      <c r="K23" s="2553">
        <v>1059860</v>
      </c>
      <c r="L23" s="2554">
        <v>1075810</v>
      </c>
      <c r="M23" s="2555">
        <v>834240</v>
      </c>
      <c r="N23" s="2556">
        <v>262290</v>
      </c>
    </row>
    <row r="24" spans="1:14" ht="15" customHeight="1" x14ac:dyDescent="0.2">
      <c r="A24" s="412" t="s">
        <v>47</v>
      </c>
      <c r="B24" s="2557">
        <v>284830</v>
      </c>
      <c r="C24" s="2558">
        <v>41100</v>
      </c>
      <c r="D24" s="2559">
        <v>14820</v>
      </c>
      <c r="E24" s="2560">
        <v>87020</v>
      </c>
      <c r="F24" s="2561">
        <v>141890</v>
      </c>
      <c r="G24" s="2562">
        <v>26160</v>
      </c>
      <c r="H24" s="2563">
        <v>9950</v>
      </c>
      <c r="I24" s="2564">
        <v>20990</v>
      </c>
      <c r="J24" s="2565">
        <v>18010</v>
      </c>
      <c r="K24" s="2566">
        <v>153800</v>
      </c>
      <c r="L24" s="2567">
        <v>54710</v>
      </c>
      <c r="M24" s="2568">
        <v>6300</v>
      </c>
      <c r="N24" s="2569">
        <v>37420</v>
      </c>
    </row>
    <row r="25" spans="1:14" ht="15" customHeight="1" x14ac:dyDescent="0.2">
      <c r="A25" s="412" t="s">
        <v>48</v>
      </c>
      <c r="B25" s="2570">
        <v>385950</v>
      </c>
      <c r="C25" s="2571">
        <v>67800</v>
      </c>
      <c r="D25" s="2572">
        <v>25290</v>
      </c>
      <c r="E25" s="2573">
        <v>115770</v>
      </c>
      <c r="F25" s="2574">
        <v>177090</v>
      </c>
      <c r="G25" s="2575">
        <v>41050</v>
      </c>
      <c r="H25" s="2576">
        <v>20910</v>
      </c>
      <c r="I25" s="2577">
        <v>42670</v>
      </c>
      <c r="J25" s="2578">
        <v>29680</v>
      </c>
      <c r="K25" s="2579">
        <v>158550</v>
      </c>
      <c r="L25" s="2580">
        <v>300100</v>
      </c>
      <c r="M25" s="2581">
        <v>3290</v>
      </c>
      <c r="N25" s="2582">
        <v>60600</v>
      </c>
    </row>
    <row r="26" spans="1:14" ht="15" customHeight="1" x14ac:dyDescent="0.2">
      <c r="A26" s="412" t="s">
        <v>49</v>
      </c>
      <c r="B26" s="2583">
        <v>2681300</v>
      </c>
      <c r="C26" s="2584">
        <v>412810</v>
      </c>
      <c r="D26" s="2585">
        <v>165560</v>
      </c>
      <c r="E26" s="2586">
        <v>839910</v>
      </c>
      <c r="F26" s="2587">
        <v>1263030</v>
      </c>
      <c r="G26" s="2588">
        <v>283280</v>
      </c>
      <c r="H26" s="2589">
        <v>112870</v>
      </c>
      <c r="I26" s="2590">
        <v>188860</v>
      </c>
      <c r="J26" s="2591">
        <v>175370</v>
      </c>
      <c r="K26" s="2592">
        <v>1342560</v>
      </c>
      <c r="L26" s="2593">
        <v>1464050</v>
      </c>
      <c r="M26" s="2594">
        <v>412980</v>
      </c>
      <c r="N26" s="2595">
        <v>562710</v>
      </c>
    </row>
    <row r="27" spans="1:14" ht="15" customHeight="1" x14ac:dyDescent="0.2">
      <c r="A27" s="412" t="s">
        <v>50</v>
      </c>
      <c r="B27" s="2596">
        <v>1412130</v>
      </c>
      <c r="C27" s="2597">
        <v>228040</v>
      </c>
      <c r="D27" s="2598">
        <v>91300</v>
      </c>
      <c r="E27" s="2599">
        <v>454070</v>
      </c>
      <c r="F27" s="2600">
        <v>638730</v>
      </c>
      <c r="G27" s="2601">
        <v>180480</v>
      </c>
      <c r="H27" s="2602">
        <v>71560</v>
      </c>
      <c r="I27" s="2603">
        <v>134290</v>
      </c>
      <c r="J27" s="2604">
        <v>109290</v>
      </c>
      <c r="K27" s="2605">
        <v>597180</v>
      </c>
      <c r="L27" s="2606">
        <v>1044400</v>
      </c>
      <c r="M27" s="2607">
        <v>156500</v>
      </c>
      <c r="N27" s="2608">
        <v>126940</v>
      </c>
    </row>
    <row r="28" spans="1:14" ht="15" customHeight="1" x14ac:dyDescent="0.2">
      <c r="A28" s="412" t="s">
        <v>51</v>
      </c>
      <c r="B28" s="2609">
        <v>649080</v>
      </c>
      <c r="C28" s="2610">
        <v>108890</v>
      </c>
      <c r="D28" s="2611">
        <v>44160</v>
      </c>
      <c r="E28" s="2612">
        <v>207110</v>
      </c>
      <c r="F28" s="2613">
        <v>288930</v>
      </c>
      <c r="G28" s="2614">
        <v>77440</v>
      </c>
      <c r="H28" s="2615">
        <v>33550</v>
      </c>
      <c r="I28" s="2616">
        <v>57580</v>
      </c>
      <c r="J28" s="2617">
        <v>49790</v>
      </c>
      <c r="K28" s="2618">
        <v>277670</v>
      </c>
      <c r="L28" s="2619">
        <v>523820</v>
      </c>
      <c r="M28" s="2620">
        <v>31480</v>
      </c>
      <c r="N28" s="2621">
        <v>52280</v>
      </c>
    </row>
    <row r="29" spans="1:14" ht="15" customHeight="1" x14ac:dyDescent="0.2">
      <c r="A29" s="412" t="s">
        <v>52</v>
      </c>
      <c r="B29" s="2622">
        <v>607120</v>
      </c>
      <c r="C29" s="2623">
        <v>99450</v>
      </c>
      <c r="D29" s="2624">
        <v>39980</v>
      </c>
      <c r="E29" s="2625">
        <v>193740</v>
      </c>
      <c r="F29" s="2626">
        <v>273950</v>
      </c>
      <c r="G29" s="2627">
        <v>78340</v>
      </c>
      <c r="H29" s="2628">
        <v>29850</v>
      </c>
      <c r="I29" s="2629">
        <v>56000</v>
      </c>
      <c r="J29" s="2630">
        <v>43550</v>
      </c>
      <c r="K29" s="2631">
        <v>259950</v>
      </c>
      <c r="L29" s="2632">
        <v>429080</v>
      </c>
      <c r="M29" s="2633">
        <v>36880</v>
      </c>
      <c r="N29" s="2634">
        <v>90590</v>
      </c>
    </row>
    <row r="30" spans="1:14" ht="15" customHeight="1" x14ac:dyDescent="0.2">
      <c r="A30" s="412" t="s">
        <v>53</v>
      </c>
      <c r="B30" s="2635">
        <v>914850</v>
      </c>
      <c r="C30" s="2636">
        <v>144770</v>
      </c>
      <c r="D30" s="2637">
        <v>58490</v>
      </c>
      <c r="E30" s="2638">
        <v>289880</v>
      </c>
      <c r="F30" s="2639">
        <v>421720</v>
      </c>
      <c r="G30" s="2640">
        <v>140760</v>
      </c>
      <c r="H30" s="2641">
        <v>50610</v>
      </c>
      <c r="I30" s="2642">
        <v>85400</v>
      </c>
      <c r="J30" s="2643">
        <v>67310</v>
      </c>
      <c r="K30" s="2644">
        <v>367530</v>
      </c>
      <c r="L30" s="2645">
        <v>745610</v>
      </c>
      <c r="M30" s="2646">
        <v>84600</v>
      </c>
      <c r="N30" s="2647">
        <v>42080</v>
      </c>
    </row>
    <row r="31" spans="1:14" ht="15" customHeight="1" x14ac:dyDescent="0.2">
      <c r="A31" s="412" t="s">
        <v>54</v>
      </c>
      <c r="B31" s="2648">
        <v>985050</v>
      </c>
      <c r="C31" s="2649">
        <v>152190</v>
      </c>
      <c r="D31" s="2650">
        <v>57520</v>
      </c>
      <c r="E31" s="2651">
        <v>306510</v>
      </c>
      <c r="F31" s="2652">
        <v>468820</v>
      </c>
      <c r="G31" s="2653">
        <v>176810</v>
      </c>
      <c r="H31" s="2654">
        <v>60820</v>
      </c>
      <c r="I31" s="2655">
        <v>94240</v>
      </c>
      <c r="J31" s="2656">
        <v>71050</v>
      </c>
      <c r="K31" s="2657">
        <v>372410</v>
      </c>
      <c r="L31" s="2658">
        <v>530110</v>
      </c>
      <c r="M31" s="2659">
        <v>356020</v>
      </c>
      <c r="N31" s="2660">
        <v>55050</v>
      </c>
    </row>
    <row r="32" spans="1:14" ht="15" customHeight="1" x14ac:dyDescent="0.2">
      <c r="A32" s="412" t="s">
        <v>55</v>
      </c>
      <c r="B32" s="2661">
        <v>252020</v>
      </c>
      <c r="C32" s="2662">
        <v>38730</v>
      </c>
      <c r="D32" s="2663">
        <v>14890</v>
      </c>
      <c r="E32" s="2664">
        <v>75820</v>
      </c>
      <c r="F32" s="2665">
        <v>122580</v>
      </c>
      <c r="G32" s="2666">
        <v>26540</v>
      </c>
      <c r="H32" s="2667">
        <v>11720</v>
      </c>
      <c r="I32" s="2668">
        <v>24050</v>
      </c>
      <c r="J32" s="2669">
        <v>17260</v>
      </c>
      <c r="K32" s="2670">
        <v>118840</v>
      </c>
      <c r="L32" s="2671">
        <v>227510</v>
      </c>
      <c r="M32" s="2672">
        <v>5430</v>
      </c>
      <c r="N32" s="2673">
        <v>6520</v>
      </c>
    </row>
    <row r="33" spans="1:14" ht="15" customHeight="1" x14ac:dyDescent="0.2">
      <c r="A33" s="412" t="s">
        <v>56</v>
      </c>
      <c r="B33" s="2674">
        <v>1290520</v>
      </c>
      <c r="C33" s="2675">
        <v>199460</v>
      </c>
      <c r="D33" s="2676">
        <v>75050</v>
      </c>
      <c r="E33" s="2677">
        <v>385060</v>
      </c>
      <c r="F33" s="2678">
        <v>630950</v>
      </c>
      <c r="G33" s="2679">
        <v>112670</v>
      </c>
      <c r="H33" s="2680">
        <v>45340</v>
      </c>
      <c r="I33" s="2681">
        <v>85540</v>
      </c>
      <c r="J33" s="2682">
        <v>68390</v>
      </c>
      <c r="K33" s="2683">
        <v>704070</v>
      </c>
      <c r="L33" s="2684">
        <v>572590</v>
      </c>
      <c r="M33" s="2685">
        <v>421650</v>
      </c>
      <c r="N33" s="2686">
        <v>157790</v>
      </c>
    </row>
    <row r="34" spans="1:14" ht="15" customHeight="1" x14ac:dyDescent="0.2">
      <c r="A34" s="412" t="s">
        <v>57</v>
      </c>
      <c r="B34" s="2687">
        <v>1498680</v>
      </c>
      <c r="C34" s="2688">
        <v>203070</v>
      </c>
      <c r="D34" s="2689">
        <v>106390</v>
      </c>
      <c r="E34" s="2690">
        <v>491780</v>
      </c>
      <c r="F34" s="2691">
        <v>697440</v>
      </c>
      <c r="G34" s="2692">
        <v>139510</v>
      </c>
      <c r="H34" s="2693">
        <v>53970</v>
      </c>
      <c r="I34" s="2694">
        <v>87910</v>
      </c>
      <c r="J34" s="2695">
        <v>64010</v>
      </c>
      <c r="K34" s="2696">
        <v>843820</v>
      </c>
      <c r="L34" s="2697">
        <v>966230</v>
      </c>
      <c r="M34" s="2698">
        <v>124990</v>
      </c>
      <c r="N34" s="2699">
        <v>226940</v>
      </c>
    </row>
    <row r="35" spans="1:14" ht="15" customHeight="1" x14ac:dyDescent="0.2">
      <c r="A35" s="412" t="s">
        <v>58</v>
      </c>
      <c r="B35" s="2700">
        <v>2020520</v>
      </c>
      <c r="C35" s="2701">
        <v>317510</v>
      </c>
      <c r="D35" s="2702">
        <v>130970</v>
      </c>
      <c r="E35" s="2703">
        <v>660940</v>
      </c>
      <c r="F35" s="2704">
        <v>911090</v>
      </c>
      <c r="G35" s="2705">
        <v>267580</v>
      </c>
      <c r="H35" s="2706">
        <v>105890</v>
      </c>
      <c r="I35" s="2707">
        <v>184070</v>
      </c>
      <c r="J35" s="2708">
        <v>144190</v>
      </c>
      <c r="K35" s="2709">
        <v>870310</v>
      </c>
      <c r="L35" s="2710">
        <v>1411190</v>
      </c>
      <c r="M35" s="2711">
        <v>312680</v>
      </c>
      <c r="N35" s="2712">
        <v>138630</v>
      </c>
    </row>
    <row r="36" spans="1:14" ht="15" customHeight="1" x14ac:dyDescent="0.2">
      <c r="A36" s="412" t="s">
        <v>59</v>
      </c>
      <c r="B36" s="2713">
        <v>1172630</v>
      </c>
      <c r="C36" s="2714">
        <v>186420</v>
      </c>
      <c r="D36" s="2715">
        <v>72660</v>
      </c>
      <c r="E36" s="2716">
        <v>357110</v>
      </c>
      <c r="F36" s="2717">
        <v>556450</v>
      </c>
      <c r="G36" s="2718">
        <v>99500</v>
      </c>
      <c r="H36" s="2719">
        <v>45320</v>
      </c>
      <c r="I36" s="2720">
        <v>75310</v>
      </c>
      <c r="J36" s="2721">
        <v>80920</v>
      </c>
      <c r="K36" s="2722">
        <v>612500</v>
      </c>
      <c r="L36" s="2723">
        <v>859130</v>
      </c>
      <c r="M36" s="2724">
        <v>98890</v>
      </c>
      <c r="N36" s="2725">
        <v>82150</v>
      </c>
    </row>
    <row r="37" spans="1:14" ht="15" customHeight="1" x14ac:dyDescent="0.2">
      <c r="A37" s="412" t="s">
        <v>60</v>
      </c>
      <c r="B37" s="2726">
        <v>623730</v>
      </c>
      <c r="C37" s="2727">
        <v>102090</v>
      </c>
      <c r="D37" s="2728">
        <v>41710</v>
      </c>
      <c r="E37" s="2729">
        <v>195800</v>
      </c>
      <c r="F37" s="2730">
        <v>284120</v>
      </c>
      <c r="G37" s="2731">
        <v>115010</v>
      </c>
      <c r="H37" s="2732">
        <v>40560</v>
      </c>
      <c r="I37" s="2733">
        <v>64380</v>
      </c>
      <c r="J37" s="2734">
        <v>48200</v>
      </c>
      <c r="K37" s="2735">
        <v>211770</v>
      </c>
      <c r="L37" s="2736">
        <v>317640</v>
      </c>
      <c r="M37" s="2737">
        <v>263860</v>
      </c>
      <c r="N37" s="2738">
        <v>22000</v>
      </c>
    </row>
    <row r="38" spans="1:14" ht="15" customHeight="1" x14ac:dyDescent="0.2">
      <c r="A38" s="412" t="s">
        <v>61</v>
      </c>
      <c r="B38" s="2739">
        <v>1260630</v>
      </c>
      <c r="C38" s="2740">
        <v>193280</v>
      </c>
      <c r="D38" s="2741">
        <v>79400</v>
      </c>
      <c r="E38" s="2742">
        <v>400400</v>
      </c>
      <c r="F38" s="2743">
        <v>587540</v>
      </c>
      <c r="G38" s="2744">
        <v>168160</v>
      </c>
      <c r="H38" s="2745">
        <v>69570</v>
      </c>
      <c r="I38" s="2746">
        <v>121850</v>
      </c>
      <c r="J38" s="2747">
        <v>100420</v>
      </c>
      <c r="K38" s="2748">
        <v>527950</v>
      </c>
      <c r="L38" s="2749">
        <v>950040</v>
      </c>
      <c r="M38" s="2750">
        <v>166450</v>
      </c>
      <c r="N38" s="2751">
        <v>67980</v>
      </c>
    </row>
    <row r="39" spans="1:14" ht="15" customHeight="1" x14ac:dyDescent="0.2">
      <c r="A39" s="412" t="s">
        <v>62</v>
      </c>
      <c r="B39" s="2752">
        <v>212910</v>
      </c>
      <c r="C39" s="2753">
        <v>32770</v>
      </c>
      <c r="D39" s="2754">
        <v>12490</v>
      </c>
      <c r="E39" s="2755">
        <v>68040</v>
      </c>
      <c r="F39" s="2756">
        <v>99610</v>
      </c>
      <c r="G39" s="2757">
        <v>24260</v>
      </c>
      <c r="H39" s="2758">
        <v>11680</v>
      </c>
      <c r="I39" s="2759">
        <v>22540</v>
      </c>
      <c r="J39" s="2760">
        <v>17280</v>
      </c>
      <c r="K39" s="2761">
        <v>91880</v>
      </c>
      <c r="L39" s="2762">
        <v>174990</v>
      </c>
      <c r="M39" s="2763">
        <v>1270</v>
      </c>
      <c r="N39" s="2764">
        <v>11190</v>
      </c>
    </row>
    <row r="40" spans="1:14" ht="15" customHeight="1" x14ac:dyDescent="0.2">
      <c r="A40" s="412" t="s">
        <v>63</v>
      </c>
      <c r="B40" s="2765">
        <v>408510</v>
      </c>
      <c r="C40" s="2766">
        <v>69050</v>
      </c>
      <c r="D40" s="2767">
        <v>26610</v>
      </c>
      <c r="E40" s="2768">
        <v>129000</v>
      </c>
      <c r="F40" s="2769">
        <v>183850</v>
      </c>
      <c r="G40" s="2770">
        <v>42680</v>
      </c>
      <c r="H40" s="2771">
        <v>20200</v>
      </c>
      <c r="I40" s="2772">
        <v>38080</v>
      </c>
      <c r="J40" s="2773">
        <v>30370</v>
      </c>
      <c r="K40" s="2774">
        <v>181520</v>
      </c>
      <c r="L40" s="2775">
        <v>301830</v>
      </c>
      <c r="M40" s="2776">
        <v>22430</v>
      </c>
      <c r="N40" s="2777">
        <v>55460</v>
      </c>
    </row>
    <row r="41" spans="1:14" ht="15" customHeight="1" x14ac:dyDescent="0.2">
      <c r="A41" s="412" t="s">
        <v>64</v>
      </c>
      <c r="B41" s="2778">
        <v>651430</v>
      </c>
      <c r="C41" s="2779">
        <v>101200</v>
      </c>
      <c r="D41" s="2780">
        <v>32740</v>
      </c>
      <c r="E41" s="2781">
        <v>198500</v>
      </c>
      <c r="F41" s="2782">
        <v>318990</v>
      </c>
      <c r="G41" s="2783">
        <v>78300</v>
      </c>
      <c r="H41" s="2784">
        <v>33760</v>
      </c>
      <c r="I41" s="2785">
        <v>61870</v>
      </c>
      <c r="J41" s="2786">
        <v>52990</v>
      </c>
      <c r="K41" s="2787">
        <v>290570</v>
      </c>
      <c r="L41" s="2788">
        <v>254490</v>
      </c>
      <c r="M41" s="2789">
        <v>68990</v>
      </c>
      <c r="N41" s="2790">
        <v>231030</v>
      </c>
    </row>
    <row r="42" spans="1:14" ht="15" customHeight="1" x14ac:dyDescent="0.2">
      <c r="A42" s="413" t="s">
        <v>65</v>
      </c>
      <c r="B42" s="2791">
        <v>264420</v>
      </c>
      <c r="C42" s="2792">
        <v>39010</v>
      </c>
      <c r="D42" s="2793">
        <v>18370</v>
      </c>
      <c r="E42" s="2794">
        <v>83950</v>
      </c>
      <c r="F42" s="2795">
        <v>123080</v>
      </c>
      <c r="G42" s="2796">
        <v>14570</v>
      </c>
      <c r="H42" s="2797">
        <v>7870</v>
      </c>
      <c r="I42" s="2798">
        <v>15230</v>
      </c>
      <c r="J42" s="2799">
        <v>17920</v>
      </c>
      <c r="K42" s="2800">
        <v>151440</v>
      </c>
      <c r="L42" s="2801">
        <v>228090</v>
      </c>
      <c r="M42" s="2802">
        <v>4770</v>
      </c>
      <c r="N42" s="2803">
        <v>14600</v>
      </c>
    </row>
    <row r="43" spans="1:14" ht="15" customHeight="1" x14ac:dyDescent="0.2">
      <c r="A43" s="412" t="s">
        <v>66</v>
      </c>
      <c r="B43" s="2804">
        <v>1864420</v>
      </c>
      <c r="C43" s="2805">
        <v>295610</v>
      </c>
      <c r="D43" s="2806">
        <v>108060</v>
      </c>
      <c r="E43" s="2807">
        <v>561640</v>
      </c>
      <c r="F43" s="2808">
        <v>899100</v>
      </c>
      <c r="G43" s="2809">
        <v>160790</v>
      </c>
      <c r="H43" s="2810">
        <v>57960</v>
      </c>
      <c r="I43" s="2811">
        <v>114610</v>
      </c>
      <c r="J43" s="2812">
        <v>88530</v>
      </c>
      <c r="K43" s="2813">
        <v>1038860</v>
      </c>
      <c r="L43" s="2814">
        <v>885010</v>
      </c>
      <c r="M43" s="2815">
        <v>269300</v>
      </c>
      <c r="N43" s="2816">
        <v>456250</v>
      </c>
    </row>
    <row r="44" spans="1:14" ht="15" customHeight="1" x14ac:dyDescent="0.2">
      <c r="A44" s="412" t="s">
        <v>67</v>
      </c>
      <c r="B44" s="2817">
        <v>435270</v>
      </c>
      <c r="C44" s="2818">
        <v>71690</v>
      </c>
      <c r="D44" s="2819">
        <v>29870</v>
      </c>
      <c r="E44" s="2820">
        <v>135920</v>
      </c>
      <c r="F44" s="2821">
        <v>197790</v>
      </c>
      <c r="G44" s="2822">
        <v>73910</v>
      </c>
      <c r="H44" s="2823">
        <v>27800</v>
      </c>
      <c r="I44" s="2824">
        <v>43140</v>
      </c>
      <c r="J44" s="2825">
        <v>34250</v>
      </c>
      <c r="K44" s="2826">
        <v>154610</v>
      </c>
      <c r="L44" s="2827">
        <v>122890</v>
      </c>
      <c r="M44" s="2828">
        <v>7810</v>
      </c>
      <c r="N44" s="2829">
        <v>242050</v>
      </c>
    </row>
    <row r="45" spans="1:14" ht="15" customHeight="1" x14ac:dyDescent="0.2">
      <c r="A45" s="412" t="s">
        <v>68</v>
      </c>
      <c r="B45" s="2830">
        <v>4239000</v>
      </c>
      <c r="C45" s="2831">
        <v>593380</v>
      </c>
      <c r="D45" s="2832">
        <v>252320</v>
      </c>
      <c r="E45" s="2833">
        <v>1375310</v>
      </c>
      <c r="F45" s="2834">
        <v>2017980</v>
      </c>
      <c r="G45" s="2835">
        <v>528340</v>
      </c>
      <c r="H45" s="2836">
        <v>189510</v>
      </c>
      <c r="I45" s="2837">
        <v>295330</v>
      </c>
      <c r="J45" s="2838">
        <v>240020</v>
      </c>
      <c r="K45" s="2839">
        <v>2140090</v>
      </c>
      <c r="L45" s="2840">
        <v>2125390</v>
      </c>
      <c r="M45" s="2841">
        <v>656950</v>
      </c>
      <c r="N45" s="2842">
        <v>913790</v>
      </c>
    </row>
    <row r="46" spans="1:14" ht="15" customHeight="1" x14ac:dyDescent="0.2">
      <c r="A46" s="412" t="s">
        <v>69</v>
      </c>
      <c r="B46" s="2843">
        <v>2180890</v>
      </c>
      <c r="C46" s="2844">
        <v>330090</v>
      </c>
      <c r="D46" s="2845">
        <v>143760</v>
      </c>
      <c r="E46" s="2846">
        <v>684720</v>
      </c>
      <c r="F46" s="2847">
        <v>1022310</v>
      </c>
      <c r="G46" s="2848">
        <v>281010</v>
      </c>
      <c r="H46" s="2849">
        <v>115730</v>
      </c>
      <c r="I46" s="2850">
        <v>200260</v>
      </c>
      <c r="J46" s="2851">
        <v>158400</v>
      </c>
      <c r="K46" s="2852">
        <v>951630</v>
      </c>
      <c r="L46" s="2853">
        <v>1238750</v>
      </c>
      <c r="M46" s="2854">
        <v>516120</v>
      </c>
      <c r="N46" s="2855">
        <v>256670</v>
      </c>
    </row>
    <row r="47" spans="1:14" ht="15" customHeight="1" x14ac:dyDescent="0.2">
      <c r="A47" s="412" t="s">
        <v>70</v>
      </c>
      <c r="B47" s="2856">
        <v>160490</v>
      </c>
      <c r="C47" s="2857">
        <v>22210</v>
      </c>
      <c r="D47" s="2858">
        <v>10640</v>
      </c>
      <c r="E47" s="2859">
        <v>56540</v>
      </c>
      <c r="F47" s="2860">
        <v>71100</v>
      </c>
      <c r="G47" s="2861">
        <v>17100</v>
      </c>
      <c r="H47" s="2862">
        <v>6580</v>
      </c>
      <c r="I47" s="2863">
        <v>11410</v>
      </c>
      <c r="J47" s="2864">
        <v>12250</v>
      </c>
      <c r="K47" s="2865">
        <v>80310</v>
      </c>
      <c r="L47" s="2866">
        <v>128640</v>
      </c>
      <c r="M47" s="2867">
        <v>6430</v>
      </c>
      <c r="N47" s="2868">
        <v>8170</v>
      </c>
    </row>
    <row r="48" spans="1:14" ht="15" customHeight="1" x14ac:dyDescent="0.2">
      <c r="A48" s="412" t="s">
        <v>71</v>
      </c>
      <c r="B48" s="2869">
        <v>2389700</v>
      </c>
      <c r="C48" s="2870">
        <v>383980</v>
      </c>
      <c r="D48" s="2871">
        <v>148600</v>
      </c>
      <c r="E48" s="2872">
        <v>753840</v>
      </c>
      <c r="F48" s="2873">
        <v>1103280</v>
      </c>
      <c r="G48" s="2874">
        <v>318820</v>
      </c>
      <c r="H48" s="2875">
        <v>123280</v>
      </c>
      <c r="I48" s="2876">
        <v>197400</v>
      </c>
      <c r="J48" s="2877">
        <v>167340</v>
      </c>
      <c r="K48" s="2878">
        <v>1050280</v>
      </c>
      <c r="L48" s="2879">
        <v>1771420</v>
      </c>
      <c r="M48" s="2880">
        <v>344710</v>
      </c>
      <c r="N48" s="2881">
        <v>122080</v>
      </c>
    </row>
    <row r="49" spans="1:14" ht="15" customHeight="1" x14ac:dyDescent="0.2">
      <c r="A49" s="412" t="s">
        <v>72</v>
      </c>
      <c r="B49" s="2882">
        <v>833440</v>
      </c>
      <c r="C49" s="2883">
        <v>135120</v>
      </c>
      <c r="D49" s="2884">
        <v>52030</v>
      </c>
      <c r="E49" s="2885">
        <v>263150</v>
      </c>
      <c r="F49" s="2886">
        <v>383130</v>
      </c>
      <c r="G49" s="2887">
        <v>120170</v>
      </c>
      <c r="H49" s="2888">
        <v>54870</v>
      </c>
      <c r="I49" s="2889">
        <v>84450</v>
      </c>
      <c r="J49" s="2890">
        <v>69490</v>
      </c>
      <c r="K49" s="2891">
        <v>317300</v>
      </c>
      <c r="L49" s="2892">
        <v>494560</v>
      </c>
      <c r="M49" s="2893">
        <v>67730</v>
      </c>
      <c r="N49" s="2894">
        <v>110300</v>
      </c>
    </row>
    <row r="50" spans="1:14" ht="15" customHeight="1" x14ac:dyDescent="0.2">
      <c r="A50" s="412" t="s">
        <v>73</v>
      </c>
      <c r="B50" s="2895">
        <v>885390</v>
      </c>
      <c r="C50" s="2896">
        <v>125100</v>
      </c>
      <c r="D50" s="2897">
        <v>48940</v>
      </c>
      <c r="E50" s="2898">
        <v>273140</v>
      </c>
      <c r="F50" s="2899">
        <v>438200</v>
      </c>
      <c r="G50" s="2900">
        <v>100350</v>
      </c>
      <c r="H50" s="2901">
        <v>41930</v>
      </c>
      <c r="I50" s="2902">
        <v>71820</v>
      </c>
      <c r="J50" s="2903">
        <v>62930</v>
      </c>
      <c r="K50" s="2904">
        <v>434310</v>
      </c>
      <c r="L50" s="2905">
        <v>611990</v>
      </c>
      <c r="M50" s="2906">
        <v>18860</v>
      </c>
      <c r="N50" s="2907">
        <v>149600</v>
      </c>
    </row>
    <row r="51" spans="1:14" ht="15" customHeight="1" x14ac:dyDescent="0.2">
      <c r="A51" s="412" t="s">
        <v>74</v>
      </c>
      <c r="B51" s="2908">
        <v>2575330</v>
      </c>
      <c r="C51" s="2909">
        <v>391520</v>
      </c>
      <c r="D51" s="2910">
        <v>168130</v>
      </c>
      <c r="E51" s="2911">
        <v>802790</v>
      </c>
      <c r="F51" s="2912">
        <v>1212890</v>
      </c>
      <c r="G51" s="2913">
        <v>294050</v>
      </c>
      <c r="H51" s="2914">
        <v>117460</v>
      </c>
      <c r="I51" s="2915">
        <v>195630</v>
      </c>
      <c r="J51" s="2916">
        <v>168600</v>
      </c>
      <c r="K51" s="2917">
        <v>1239940</v>
      </c>
      <c r="L51" s="2918">
        <v>1799340</v>
      </c>
      <c r="M51" s="2919">
        <v>326510</v>
      </c>
      <c r="N51" s="2920">
        <v>260350</v>
      </c>
    </row>
    <row r="52" spans="1:14" ht="15" customHeight="1" x14ac:dyDescent="0.2">
      <c r="A52" s="412" t="s">
        <v>75</v>
      </c>
      <c r="B52" s="2921">
        <v>228120</v>
      </c>
      <c r="C52" s="2922">
        <v>31780</v>
      </c>
      <c r="D52" s="2923">
        <v>17960</v>
      </c>
      <c r="E52" s="2924">
        <v>74520</v>
      </c>
      <c r="F52" s="2925">
        <v>103860</v>
      </c>
      <c r="G52" s="2926">
        <v>28240</v>
      </c>
      <c r="H52" s="2927">
        <v>8410</v>
      </c>
      <c r="I52" s="2928">
        <v>17380</v>
      </c>
      <c r="J52" s="2929">
        <v>12010</v>
      </c>
      <c r="K52" s="2930">
        <v>112340</v>
      </c>
      <c r="L52" s="2931">
        <v>147290</v>
      </c>
      <c r="M52" s="2932">
        <v>16540</v>
      </c>
      <c r="N52" s="2933">
        <v>45510</v>
      </c>
    </row>
    <row r="53" spans="1:14" ht="15" customHeight="1" x14ac:dyDescent="0.2">
      <c r="A53" s="412" t="s">
        <v>76</v>
      </c>
      <c r="B53" s="2934">
        <v>1048050</v>
      </c>
      <c r="C53" s="2935">
        <v>160180</v>
      </c>
      <c r="D53" s="2936">
        <v>68420</v>
      </c>
      <c r="E53" s="2937">
        <v>326860</v>
      </c>
      <c r="F53" s="2938">
        <v>492600</v>
      </c>
      <c r="G53" s="2939">
        <v>142800</v>
      </c>
      <c r="H53" s="2940">
        <v>54990</v>
      </c>
      <c r="I53" s="2941">
        <v>100790</v>
      </c>
      <c r="J53" s="2942">
        <v>82150</v>
      </c>
      <c r="K53" s="2943">
        <v>438730</v>
      </c>
      <c r="L53" s="2944">
        <v>612530</v>
      </c>
      <c r="M53" s="2945">
        <v>309770</v>
      </c>
      <c r="N53" s="2946">
        <v>74540</v>
      </c>
    </row>
    <row r="54" spans="1:14" ht="15" customHeight="1" x14ac:dyDescent="0.2">
      <c r="A54" s="412" t="s">
        <v>77</v>
      </c>
      <c r="B54" s="2947">
        <v>176520</v>
      </c>
      <c r="C54" s="2948">
        <v>30580</v>
      </c>
      <c r="D54" s="2949">
        <v>11680</v>
      </c>
      <c r="E54" s="2950">
        <v>54960</v>
      </c>
      <c r="F54" s="2951">
        <v>79300</v>
      </c>
      <c r="G54" s="2952">
        <v>20210</v>
      </c>
      <c r="H54" s="2953">
        <v>7540</v>
      </c>
      <c r="I54" s="2954">
        <v>14910</v>
      </c>
      <c r="J54" s="2955">
        <v>12980</v>
      </c>
      <c r="K54" s="2956">
        <v>78610</v>
      </c>
      <c r="L54" s="2957">
        <v>135760</v>
      </c>
      <c r="M54" s="2958">
        <v>4650</v>
      </c>
      <c r="N54" s="2959">
        <v>8820</v>
      </c>
    </row>
    <row r="55" spans="1:14" ht="15" customHeight="1" x14ac:dyDescent="0.2">
      <c r="A55" s="412" t="s">
        <v>78</v>
      </c>
      <c r="B55" s="2960">
        <v>1445580</v>
      </c>
      <c r="C55" s="2961">
        <v>221400</v>
      </c>
      <c r="D55" s="2962">
        <v>85690</v>
      </c>
      <c r="E55" s="2963">
        <v>463990</v>
      </c>
      <c r="F55" s="2964">
        <v>674500</v>
      </c>
      <c r="G55" s="2965">
        <v>187380</v>
      </c>
      <c r="H55" s="2966">
        <v>74450</v>
      </c>
      <c r="I55" s="2967">
        <v>145630</v>
      </c>
      <c r="J55" s="2968">
        <v>116620</v>
      </c>
      <c r="K55" s="2969">
        <v>614410</v>
      </c>
      <c r="L55" s="2970">
        <v>999650</v>
      </c>
      <c r="M55" s="2971">
        <v>277410</v>
      </c>
      <c r="N55" s="2972">
        <v>98850</v>
      </c>
    </row>
    <row r="56" spans="1:14" ht="15" customHeight="1" x14ac:dyDescent="0.2">
      <c r="A56" s="412" t="s">
        <v>79</v>
      </c>
      <c r="B56" s="2973">
        <v>6519420</v>
      </c>
      <c r="C56" s="2974">
        <v>1071680</v>
      </c>
      <c r="D56" s="2975">
        <v>398390</v>
      </c>
      <c r="E56" s="2976">
        <v>2007720</v>
      </c>
      <c r="F56" s="2977">
        <v>3041630</v>
      </c>
      <c r="G56" s="2978">
        <v>824970</v>
      </c>
      <c r="H56" s="2979">
        <v>352140</v>
      </c>
      <c r="I56" s="2980">
        <v>603300</v>
      </c>
      <c r="J56" s="2981">
        <v>458620</v>
      </c>
      <c r="K56" s="2982">
        <v>2810320</v>
      </c>
      <c r="L56" s="2983">
        <v>2308440</v>
      </c>
      <c r="M56" s="2984">
        <v>864420</v>
      </c>
      <c r="N56" s="2985">
        <v>2835840</v>
      </c>
    </row>
    <row r="57" spans="1:14" ht="15" customHeight="1" x14ac:dyDescent="0.2">
      <c r="A57" s="412" t="s">
        <v>80</v>
      </c>
      <c r="B57" s="2986">
        <v>774930</v>
      </c>
      <c r="C57" s="2987">
        <v>138380</v>
      </c>
      <c r="D57" s="2988">
        <v>48040</v>
      </c>
      <c r="E57" s="2989">
        <v>252870</v>
      </c>
      <c r="F57" s="2990">
        <v>335640</v>
      </c>
      <c r="G57" s="2991">
        <v>66010</v>
      </c>
      <c r="H57" s="2992">
        <v>32510</v>
      </c>
      <c r="I57" s="2993">
        <v>59340</v>
      </c>
      <c r="J57" s="2994">
        <v>55420</v>
      </c>
      <c r="K57" s="2995">
        <v>375220</v>
      </c>
      <c r="L57" s="2996">
        <v>587270</v>
      </c>
      <c r="M57" s="2997">
        <v>8830</v>
      </c>
      <c r="N57" s="2998">
        <v>120420</v>
      </c>
    </row>
    <row r="58" spans="1:14" ht="15" customHeight="1" x14ac:dyDescent="0.2">
      <c r="A58" s="412" t="s">
        <v>81</v>
      </c>
      <c r="B58" s="2999">
        <v>125140</v>
      </c>
      <c r="C58" s="3000">
        <v>17440</v>
      </c>
      <c r="D58" s="3001">
        <v>10120</v>
      </c>
      <c r="E58" s="3002">
        <v>40920</v>
      </c>
      <c r="F58" s="3003">
        <v>56660</v>
      </c>
      <c r="G58" s="3004">
        <v>14290</v>
      </c>
      <c r="H58" s="3005">
        <v>4870</v>
      </c>
      <c r="I58" s="3006">
        <v>10650</v>
      </c>
      <c r="J58" s="3007">
        <v>7620</v>
      </c>
      <c r="K58" s="3008">
        <v>60160</v>
      </c>
      <c r="L58" s="3009">
        <v>112280</v>
      </c>
      <c r="M58" s="3010">
        <v>1990</v>
      </c>
      <c r="N58" s="3011">
        <v>3850</v>
      </c>
    </row>
    <row r="59" spans="1:14" ht="15" customHeight="1" x14ac:dyDescent="0.2">
      <c r="A59" s="412" t="s">
        <v>82</v>
      </c>
      <c r="B59" s="3012">
        <v>1815600</v>
      </c>
      <c r="C59" s="3013">
        <v>269340</v>
      </c>
      <c r="D59" s="3014">
        <v>115200</v>
      </c>
      <c r="E59" s="3015">
        <v>563570</v>
      </c>
      <c r="F59" s="3016">
        <v>867480</v>
      </c>
      <c r="G59" s="3017">
        <v>190210</v>
      </c>
      <c r="H59" s="3018">
        <v>73330</v>
      </c>
      <c r="I59" s="3019">
        <v>128720</v>
      </c>
      <c r="J59" s="3020">
        <v>108230</v>
      </c>
      <c r="K59" s="3021">
        <v>930560</v>
      </c>
      <c r="L59" s="3022">
        <v>1017230</v>
      </c>
      <c r="M59" s="3023">
        <v>371860</v>
      </c>
      <c r="N59" s="3024">
        <v>212410</v>
      </c>
    </row>
    <row r="60" spans="1:14" ht="15" customHeight="1" x14ac:dyDescent="0.2">
      <c r="A60" s="412" t="s">
        <v>83</v>
      </c>
      <c r="B60" s="3025">
        <v>1638890</v>
      </c>
      <c r="C60" s="3026">
        <v>236300</v>
      </c>
      <c r="D60" s="3027">
        <v>85800</v>
      </c>
      <c r="E60" s="3028">
        <v>505930</v>
      </c>
      <c r="F60" s="3029">
        <v>810870</v>
      </c>
      <c r="G60" s="3030">
        <v>159430</v>
      </c>
      <c r="H60" s="3031">
        <v>61900</v>
      </c>
      <c r="I60" s="3032">
        <v>103880</v>
      </c>
      <c r="J60" s="3033">
        <v>109080</v>
      </c>
      <c r="K60" s="3034">
        <v>882510</v>
      </c>
      <c r="L60" s="3035">
        <v>994450</v>
      </c>
      <c r="M60" s="3036">
        <v>70410</v>
      </c>
      <c r="N60" s="3037">
        <v>262940</v>
      </c>
    </row>
    <row r="61" spans="1:14" ht="15" customHeight="1" x14ac:dyDescent="0.2">
      <c r="A61" s="412" t="s">
        <v>84</v>
      </c>
      <c r="B61" s="3038">
        <v>337210</v>
      </c>
      <c r="C61" s="3039">
        <v>53980</v>
      </c>
      <c r="D61" s="3040">
        <v>20640</v>
      </c>
      <c r="E61" s="3041">
        <v>105540</v>
      </c>
      <c r="F61" s="3042">
        <v>157050</v>
      </c>
      <c r="G61" s="3043">
        <v>58130</v>
      </c>
      <c r="H61" s="3044">
        <v>23240</v>
      </c>
      <c r="I61" s="3045">
        <v>32650</v>
      </c>
      <c r="J61" s="3046">
        <v>22930</v>
      </c>
      <c r="K61" s="3047">
        <v>125650</v>
      </c>
      <c r="L61" s="3048">
        <v>305500</v>
      </c>
      <c r="M61" s="3049">
        <v>12540</v>
      </c>
      <c r="N61" s="3050">
        <v>7440</v>
      </c>
    </row>
    <row r="62" spans="1:14" ht="15" customHeight="1" x14ac:dyDescent="0.2">
      <c r="A62" s="3477" t="s">
        <v>85</v>
      </c>
      <c r="B62" s="3478">
        <v>1181790</v>
      </c>
      <c r="C62" s="3051">
        <v>190850</v>
      </c>
      <c r="D62" s="3052">
        <v>76800</v>
      </c>
      <c r="E62" s="3053">
        <v>374790</v>
      </c>
      <c r="F62" s="3054">
        <v>539350</v>
      </c>
      <c r="G62" s="3055">
        <v>121530</v>
      </c>
      <c r="H62" s="3056">
        <v>52900</v>
      </c>
      <c r="I62" s="3057">
        <v>92020</v>
      </c>
      <c r="J62" s="3058">
        <v>83180</v>
      </c>
      <c r="K62" s="3059">
        <v>564510</v>
      </c>
      <c r="L62" s="3060">
        <v>891870</v>
      </c>
      <c r="M62" s="3061">
        <v>91470</v>
      </c>
      <c r="N62" s="3062">
        <v>107920</v>
      </c>
    </row>
    <row r="63" spans="1:14" ht="15" customHeight="1" thickBot="1" x14ac:dyDescent="0.25">
      <c r="A63" s="3479" t="s">
        <v>86</v>
      </c>
      <c r="B63" s="3480">
        <v>116650</v>
      </c>
      <c r="C63" s="3481">
        <v>19560</v>
      </c>
      <c r="D63" s="3482">
        <v>7550</v>
      </c>
      <c r="E63" s="3483">
        <v>35110</v>
      </c>
      <c r="F63" s="3484">
        <v>54440</v>
      </c>
      <c r="G63" s="3485">
        <v>12720</v>
      </c>
      <c r="H63" s="3486">
        <v>6160</v>
      </c>
      <c r="I63" s="3487">
        <v>10470</v>
      </c>
      <c r="J63" s="3488">
        <v>8100</v>
      </c>
      <c r="K63" s="3489">
        <v>52100</v>
      </c>
      <c r="L63" s="3490">
        <v>94340</v>
      </c>
      <c r="M63" s="3491">
        <v>1200</v>
      </c>
      <c r="N63" s="3492">
        <v>13990</v>
      </c>
    </row>
    <row r="64" spans="1:14" ht="2.25" customHeight="1" x14ac:dyDescent="0.2"/>
    <row r="65" spans="1:14" ht="15" customHeight="1" x14ac:dyDescent="0.2">
      <c r="A65" s="3632" t="s">
        <v>289</v>
      </c>
      <c r="B65" s="3632"/>
      <c r="C65" s="3632"/>
      <c r="D65" s="3632"/>
      <c r="E65" s="3632"/>
      <c r="F65" s="3632"/>
      <c r="G65" s="3632"/>
      <c r="H65" s="3632"/>
      <c r="I65" s="3632"/>
      <c r="J65" s="3632"/>
      <c r="K65" s="3632"/>
      <c r="L65" s="3632"/>
      <c r="M65" s="3632"/>
      <c r="N65" s="3632"/>
    </row>
    <row r="66" spans="1:14" ht="15" customHeight="1" x14ac:dyDescent="0.2">
      <c r="A66" s="3632"/>
      <c r="B66" s="3632"/>
      <c r="C66" s="3632"/>
      <c r="D66" s="3632"/>
      <c r="E66" s="3632"/>
      <c r="F66" s="3632"/>
      <c r="G66" s="3632"/>
      <c r="H66" s="3632"/>
      <c r="I66" s="3632"/>
      <c r="J66" s="3632"/>
      <c r="K66" s="3632"/>
      <c r="L66" s="3632"/>
      <c r="M66" s="3632"/>
      <c r="N66" s="3632"/>
    </row>
  </sheetData>
  <sheetProtection algorithmName="SHA-512" hashValue="p/x5UmJbYsf5uJBCAg6RepSa+vPcxOYIDo4xq8k/FfD7nh8Zp7jNXqGmPna7xNhHpGnO7y5VXKyv49XQFhELpg==" saltValue="i2TyMNR+jucR+6UBx18ENw==" spinCount="100000" sheet="1" objects="1" scenarios="1"/>
  <mergeCells count="21">
    <mergeCell ref="A1:N2"/>
    <mergeCell ref="A3:A7"/>
    <mergeCell ref="B3:N3"/>
    <mergeCell ref="B4:B7"/>
    <mergeCell ref="C4:F4"/>
    <mergeCell ref="G4:K4"/>
    <mergeCell ref="L4:N4"/>
    <mergeCell ref="N5:N7"/>
    <mergeCell ref="C5:C7"/>
    <mergeCell ref="D5:D7"/>
    <mergeCell ref="E5:E7"/>
    <mergeCell ref="F5:F7"/>
    <mergeCell ref="G5:G7"/>
    <mergeCell ref="A66:N66"/>
    <mergeCell ref="H5:H7"/>
    <mergeCell ref="I5:I7"/>
    <mergeCell ref="J5:J7"/>
    <mergeCell ref="A65:N65"/>
    <mergeCell ref="K5:K7"/>
    <mergeCell ref="L5:L7"/>
    <mergeCell ref="M5:M7"/>
  </mergeCells>
  <pageMargins left="0.7" right="0.7" top="0.5" bottom="0.5" header="0.3" footer="0.3"/>
  <pageSetup scale="60" orientation="landscape" horizontalDpi="4294967293"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7D5712-6598-46C1-9E3C-84D71A9BD71D}">
  <dimension ref="A1:AD66"/>
  <sheetViews>
    <sheetView workbookViewId="0">
      <selection activeCell="O6" sqref="O6"/>
    </sheetView>
  </sheetViews>
  <sheetFormatPr defaultColWidth="9.140625" defaultRowHeight="15" customHeight="1" x14ac:dyDescent="0.2"/>
  <cols>
    <col min="1" max="1" width="19.42578125" style="2412" customWidth="1"/>
    <col min="2" max="13" width="12.7109375" style="27" customWidth="1"/>
    <col min="14" max="14" width="12.7109375" style="43" customWidth="1"/>
    <col min="15" max="15" width="9.140625" style="27"/>
    <col min="16" max="16" width="10.140625" style="27" bestFit="1" customWidth="1"/>
    <col min="17" max="17" width="9.140625" style="27"/>
    <col min="18" max="30" width="10.5703125" style="30" hidden="1" customWidth="1"/>
    <col min="31" max="31" width="0" style="27" hidden="1" customWidth="1"/>
    <col min="32" max="16384" width="9.140625" style="27"/>
  </cols>
  <sheetData>
    <row r="1" spans="1:30" ht="15" customHeight="1" x14ac:dyDescent="0.2">
      <c r="A1" s="3787" t="s">
        <v>235</v>
      </c>
      <c r="B1" s="3787"/>
      <c r="C1" s="3787"/>
      <c r="D1" s="3787"/>
      <c r="E1" s="3787"/>
      <c r="F1" s="3787"/>
      <c r="G1" s="3787"/>
      <c r="H1" s="3787"/>
      <c r="I1" s="3787"/>
      <c r="J1" s="3787"/>
      <c r="K1" s="3787"/>
      <c r="L1" s="3787"/>
      <c r="M1" s="3787"/>
      <c r="N1" s="3787"/>
    </row>
    <row r="2" spans="1:30" ht="15" customHeight="1" x14ac:dyDescent="0.2">
      <c r="A2" s="3787"/>
      <c r="B2" s="3787"/>
      <c r="C2" s="3787"/>
      <c r="D2" s="3787"/>
      <c r="E2" s="3787"/>
      <c r="F2" s="3787"/>
      <c r="G2" s="3787"/>
      <c r="H2" s="3787"/>
      <c r="I2" s="3787"/>
      <c r="J2" s="3787"/>
      <c r="K2" s="3787"/>
      <c r="L2" s="3787"/>
      <c r="M2" s="3787"/>
      <c r="N2" s="3787"/>
    </row>
    <row r="3" spans="1:30" s="25" customFormat="1" ht="4.5" customHeight="1" thickBot="1" x14ac:dyDescent="0.25">
      <c r="A3" s="3787"/>
      <c r="B3" s="3787"/>
      <c r="C3" s="3787"/>
      <c r="D3" s="3787"/>
      <c r="E3" s="3787"/>
      <c r="F3" s="3787"/>
      <c r="G3" s="3787"/>
      <c r="H3" s="3787"/>
      <c r="I3" s="3787"/>
      <c r="J3" s="3787"/>
      <c r="K3" s="3787"/>
      <c r="L3" s="3787"/>
      <c r="M3" s="3787"/>
      <c r="N3" s="3787"/>
      <c r="R3" s="31" t="s">
        <v>88</v>
      </c>
      <c r="S3" s="26"/>
      <c r="T3" s="26"/>
      <c r="U3" s="26"/>
      <c r="V3" s="26"/>
      <c r="W3" s="26"/>
      <c r="X3" s="26"/>
      <c r="Y3" s="26"/>
      <c r="Z3" s="26"/>
      <c r="AA3" s="26"/>
      <c r="AB3" s="26"/>
      <c r="AC3" s="26"/>
      <c r="AD3" s="26"/>
    </row>
    <row r="4" spans="1:30" s="28" customFormat="1" ht="15" customHeight="1" x14ac:dyDescent="0.25">
      <c r="A4" s="3788" t="s">
        <v>91</v>
      </c>
      <c r="B4" s="3791" t="s">
        <v>90</v>
      </c>
      <c r="C4" s="3792"/>
      <c r="D4" s="3792"/>
      <c r="E4" s="3792"/>
      <c r="F4" s="3792"/>
      <c r="G4" s="3793"/>
      <c r="H4" s="3793"/>
      <c r="I4" s="3793"/>
      <c r="J4" s="3793"/>
      <c r="K4" s="3793"/>
      <c r="L4" s="3793"/>
      <c r="M4" s="3793"/>
      <c r="N4" s="3793"/>
      <c r="O4" s="290"/>
      <c r="R4" s="3794" t="s">
        <v>90</v>
      </c>
      <c r="S4" s="3795"/>
      <c r="T4" s="3795"/>
      <c r="U4" s="3795"/>
      <c r="V4" s="3795"/>
      <c r="W4" s="3796"/>
      <c r="X4" s="3796"/>
      <c r="Y4" s="3796"/>
      <c r="Z4" s="3796"/>
      <c r="AA4" s="3796"/>
      <c r="AB4" s="3796"/>
      <c r="AC4" s="3796"/>
      <c r="AD4" s="3796"/>
    </row>
    <row r="5" spans="1:30" s="28" customFormat="1" ht="15" customHeight="1" x14ac:dyDescent="0.25">
      <c r="A5" s="3789"/>
      <c r="B5" s="3797" t="s">
        <v>1</v>
      </c>
      <c r="C5" s="3800" t="s">
        <v>17</v>
      </c>
      <c r="D5" s="3801"/>
      <c r="E5" s="3801"/>
      <c r="F5" s="3801"/>
      <c r="G5" s="3802" t="s">
        <v>18</v>
      </c>
      <c r="H5" s="3802"/>
      <c r="I5" s="3802"/>
      <c r="J5" s="3802"/>
      <c r="K5" s="3802"/>
      <c r="L5" s="3775" t="s">
        <v>184</v>
      </c>
      <c r="M5" s="3775"/>
      <c r="N5" s="3775"/>
      <c r="O5" s="290"/>
      <c r="R5" s="3776" t="s">
        <v>1</v>
      </c>
      <c r="S5" s="3778" t="s">
        <v>17</v>
      </c>
      <c r="T5" s="3779"/>
      <c r="U5" s="3779"/>
      <c r="V5" s="3779"/>
      <c r="W5" s="3785" t="s">
        <v>18</v>
      </c>
      <c r="X5" s="3785"/>
      <c r="Y5" s="3785"/>
      <c r="Z5" s="3785"/>
      <c r="AA5" s="3785"/>
      <c r="AB5" s="3786" t="s">
        <v>189</v>
      </c>
      <c r="AC5" s="3786"/>
      <c r="AD5" s="3786"/>
    </row>
    <row r="6" spans="1:30" s="28" customFormat="1" ht="11.25" customHeight="1" x14ac:dyDescent="0.25">
      <c r="A6" s="3789"/>
      <c r="B6" s="3798"/>
      <c r="C6" s="3781" t="s">
        <v>19</v>
      </c>
      <c r="D6" s="3781" t="s">
        <v>94</v>
      </c>
      <c r="E6" s="3781" t="s">
        <v>12</v>
      </c>
      <c r="F6" s="3752" t="s">
        <v>190</v>
      </c>
      <c r="G6" s="3781" t="s">
        <v>21</v>
      </c>
      <c r="H6" s="3781" t="s">
        <v>95</v>
      </c>
      <c r="I6" s="3781" t="s">
        <v>96</v>
      </c>
      <c r="J6" s="3781" t="s">
        <v>97</v>
      </c>
      <c r="K6" s="3752" t="s">
        <v>185</v>
      </c>
      <c r="L6" s="3781" t="s">
        <v>186</v>
      </c>
      <c r="M6" s="3781" t="s">
        <v>187</v>
      </c>
      <c r="N6" s="3749" t="s">
        <v>7</v>
      </c>
      <c r="O6" s="290"/>
      <c r="R6" s="3777"/>
      <c r="S6" s="3806" t="s">
        <v>19</v>
      </c>
      <c r="T6" s="3803" t="s">
        <v>20</v>
      </c>
      <c r="U6" s="3803" t="s">
        <v>3</v>
      </c>
      <c r="V6" s="3809" t="s">
        <v>4</v>
      </c>
      <c r="W6" s="3806" t="s">
        <v>21</v>
      </c>
      <c r="X6" s="3803" t="s">
        <v>22</v>
      </c>
      <c r="Y6" s="3803" t="s">
        <v>23</v>
      </c>
      <c r="Z6" s="3803" t="s">
        <v>24</v>
      </c>
      <c r="AA6" s="3809" t="s">
        <v>185</v>
      </c>
      <c r="AB6" s="3806" t="s">
        <v>186</v>
      </c>
      <c r="AC6" s="3803" t="s">
        <v>187</v>
      </c>
      <c r="AD6" s="3803" t="s">
        <v>7</v>
      </c>
    </row>
    <row r="7" spans="1:30" s="28" customFormat="1" ht="7.5" customHeight="1" x14ac:dyDescent="0.25">
      <c r="A7" s="3789"/>
      <c r="B7" s="3798"/>
      <c r="C7" s="3782"/>
      <c r="D7" s="3782"/>
      <c r="E7" s="3782"/>
      <c r="F7" s="3784"/>
      <c r="G7" s="3782"/>
      <c r="H7" s="3782"/>
      <c r="I7" s="3782"/>
      <c r="J7" s="3782"/>
      <c r="K7" s="3784"/>
      <c r="L7" s="3782"/>
      <c r="M7" s="3782"/>
      <c r="N7" s="3780"/>
      <c r="O7" s="290"/>
      <c r="R7" s="3777"/>
      <c r="S7" s="3807"/>
      <c r="T7" s="3804"/>
      <c r="U7" s="3804"/>
      <c r="V7" s="3810"/>
      <c r="W7" s="3807"/>
      <c r="X7" s="3804"/>
      <c r="Y7" s="3804"/>
      <c r="Z7" s="3804"/>
      <c r="AA7" s="3810"/>
      <c r="AB7" s="3807"/>
      <c r="AC7" s="3804"/>
      <c r="AD7" s="3804"/>
    </row>
    <row r="8" spans="1:30" s="29" customFormat="1" ht="4.5" customHeight="1" thickBot="1" x14ac:dyDescent="0.3">
      <c r="A8" s="3790"/>
      <c r="B8" s="3799"/>
      <c r="C8" s="3783"/>
      <c r="D8" s="3783"/>
      <c r="E8" s="3783"/>
      <c r="F8" s="3754"/>
      <c r="G8" s="3783"/>
      <c r="H8" s="3783"/>
      <c r="I8" s="3783"/>
      <c r="J8" s="3783"/>
      <c r="K8" s="3754"/>
      <c r="L8" s="3783"/>
      <c r="M8" s="3783"/>
      <c r="N8" s="3751"/>
      <c r="O8" s="290"/>
      <c r="P8" s="320"/>
      <c r="Q8" s="290"/>
      <c r="R8" s="3777"/>
      <c r="S8" s="3808"/>
      <c r="T8" s="3805"/>
      <c r="U8" s="3805"/>
      <c r="V8" s="3811"/>
      <c r="W8" s="3808"/>
      <c r="X8" s="3805"/>
      <c r="Y8" s="3805"/>
      <c r="Z8" s="3805"/>
      <c r="AA8" s="3811"/>
      <c r="AB8" s="3808"/>
      <c r="AC8" s="3805"/>
      <c r="AD8" s="3805"/>
    </row>
    <row r="9" spans="1:30" s="16" customFormat="1" ht="15" customHeight="1" x14ac:dyDescent="0.2">
      <c r="A9" s="2408" t="s">
        <v>25</v>
      </c>
      <c r="B9" s="1737">
        <v>37400340</v>
      </c>
      <c r="C9" s="1738">
        <v>2075640</v>
      </c>
      <c r="D9" s="1738">
        <v>2805240</v>
      </c>
      <c r="E9" s="1738">
        <v>16484000</v>
      </c>
      <c r="F9" s="1738">
        <v>16036170</v>
      </c>
      <c r="G9" s="1738">
        <v>5575570</v>
      </c>
      <c r="H9" s="1738">
        <v>2229050</v>
      </c>
      <c r="I9" s="1738">
        <v>3686590</v>
      </c>
      <c r="J9" s="1738">
        <v>2772220</v>
      </c>
      <c r="K9" s="1739">
        <v>18256530</v>
      </c>
      <c r="L9" s="1738">
        <v>21562220</v>
      </c>
      <c r="M9" s="1738">
        <v>5198410</v>
      </c>
      <c r="N9" s="1740">
        <v>6944440</v>
      </c>
      <c r="O9" s="289"/>
      <c r="P9" s="321"/>
      <c r="Q9" s="289"/>
      <c r="R9" s="322">
        <v>37400340</v>
      </c>
      <c r="S9" s="322">
        <v>2075640</v>
      </c>
      <c r="T9" s="322">
        <v>2805240</v>
      </c>
      <c r="U9" s="322">
        <v>16484000</v>
      </c>
      <c r="V9" s="322">
        <v>16036170</v>
      </c>
      <c r="W9" s="322">
        <v>5575570</v>
      </c>
      <c r="X9" s="322">
        <v>2229050</v>
      </c>
      <c r="Y9" s="322">
        <v>3686590</v>
      </c>
      <c r="Z9" s="322">
        <v>2772220</v>
      </c>
      <c r="AA9" s="323">
        <v>18256530</v>
      </c>
      <c r="AB9" s="322">
        <v>21562220</v>
      </c>
      <c r="AC9" s="322">
        <v>5198410</v>
      </c>
      <c r="AD9" s="324">
        <v>6944440</v>
      </c>
    </row>
    <row r="10" spans="1:30" s="8" customFormat="1" ht="15" customHeight="1" x14ac:dyDescent="0.2">
      <c r="A10" s="2409" t="s">
        <v>26</v>
      </c>
      <c r="B10" s="1741">
        <v>40201280</v>
      </c>
      <c r="C10" s="1742">
        <v>2027010</v>
      </c>
      <c r="D10" s="1742">
        <v>2609180</v>
      </c>
      <c r="E10" s="1742">
        <v>18424690</v>
      </c>
      <c r="F10" s="1742">
        <v>17140410</v>
      </c>
      <c r="G10" s="1742">
        <v>6244630</v>
      </c>
      <c r="H10" s="1742">
        <v>2583990</v>
      </c>
      <c r="I10" s="1742">
        <v>4069970</v>
      </c>
      <c r="J10" s="1742">
        <v>3112490</v>
      </c>
      <c r="K10" s="1742">
        <v>19554010</v>
      </c>
      <c r="L10" s="1742">
        <v>22403410</v>
      </c>
      <c r="M10" s="1742">
        <v>5760870</v>
      </c>
      <c r="N10" s="1741">
        <v>7912110</v>
      </c>
      <c r="P10" s="9"/>
      <c r="R10" s="325">
        <v>40201280</v>
      </c>
      <c r="S10" s="325">
        <v>2027010</v>
      </c>
      <c r="T10" s="325">
        <v>2609180</v>
      </c>
      <c r="U10" s="325">
        <v>18424690</v>
      </c>
      <c r="V10" s="325">
        <v>17140410</v>
      </c>
      <c r="W10" s="325">
        <v>6244630</v>
      </c>
      <c r="X10" s="325">
        <v>2583990</v>
      </c>
      <c r="Y10" s="325">
        <v>4069970</v>
      </c>
      <c r="Z10" s="325">
        <v>3112490</v>
      </c>
      <c r="AA10" s="325">
        <v>19554010</v>
      </c>
      <c r="AB10" s="325">
        <v>22403410</v>
      </c>
      <c r="AC10" s="325">
        <v>5760870</v>
      </c>
      <c r="AD10" s="326">
        <v>7912110</v>
      </c>
    </row>
    <row r="11" spans="1:30" s="8" customFormat="1" ht="15" customHeight="1" x14ac:dyDescent="0.2">
      <c r="A11" s="2410" t="s">
        <v>98</v>
      </c>
      <c r="B11" s="1743">
        <v>41783920</v>
      </c>
      <c r="C11" s="1744">
        <v>1988700</v>
      </c>
      <c r="D11" s="1745">
        <v>2675570</v>
      </c>
      <c r="E11" s="1746">
        <v>17586710</v>
      </c>
      <c r="F11" s="1747">
        <v>19532950</v>
      </c>
      <c r="G11" s="1748">
        <v>5129850</v>
      </c>
      <c r="H11" s="1749">
        <v>2151750</v>
      </c>
      <c r="I11" s="1750">
        <v>3843830</v>
      </c>
      <c r="J11" s="1751">
        <v>2963710</v>
      </c>
      <c r="K11" s="1752">
        <v>23030500</v>
      </c>
      <c r="L11" s="1753">
        <v>22666910</v>
      </c>
      <c r="M11" s="1754">
        <v>5934550</v>
      </c>
      <c r="N11" s="1755">
        <v>8755390</v>
      </c>
      <c r="P11" s="9"/>
      <c r="R11" s="327">
        <v>41783922.933931351</v>
      </c>
      <c r="S11" s="327">
        <v>1988696.0278891921</v>
      </c>
      <c r="T11" s="327">
        <v>2675574.084258378</v>
      </c>
      <c r="U11" s="327">
        <v>17586705.855448961</v>
      </c>
      <c r="V11" s="327">
        <v>19532947.05922759</v>
      </c>
      <c r="W11" s="327">
        <v>5129848.4123936296</v>
      </c>
      <c r="X11" s="327">
        <v>2151753.08945208</v>
      </c>
      <c r="Y11" s="327">
        <v>3843834.3308208291</v>
      </c>
      <c r="Z11" s="327">
        <v>2963714.7922850251</v>
      </c>
      <c r="AA11" s="327">
        <v>23030502.110503439</v>
      </c>
      <c r="AB11" s="327">
        <v>22666908.08404851</v>
      </c>
      <c r="AC11" s="327">
        <v>5934545.9526101016</v>
      </c>
      <c r="AD11" s="327">
        <v>8755393.0683073103</v>
      </c>
    </row>
    <row r="12" spans="1:30" s="8" customFormat="1" ht="15" customHeight="1" thickBot="1" x14ac:dyDescent="0.3">
      <c r="A12" s="3118" t="s">
        <v>188</v>
      </c>
      <c r="B12" s="414">
        <v>11.720695587259367</v>
      </c>
      <c r="C12" s="415">
        <v>-4.1885876163496558</v>
      </c>
      <c r="D12" s="416">
        <v>-4.6224208980336803</v>
      </c>
      <c r="E12" s="416">
        <v>6.689577772385344</v>
      </c>
      <c r="F12" s="416">
        <v>21.805580758996694</v>
      </c>
      <c r="G12" s="416">
        <v>-7.99416023832541</v>
      </c>
      <c r="H12" s="416">
        <v>-3.4678450460958703</v>
      </c>
      <c r="I12" s="416">
        <v>4.2651881549073805</v>
      </c>
      <c r="J12" s="416">
        <v>6.9074604468620819</v>
      </c>
      <c r="K12" s="416">
        <v>26.149383261769898</v>
      </c>
      <c r="L12" s="416">
        <v>5.1232665282146277</v>
      </c>
      <c r="M12" s="416">
        <v>14.16086841938208</v>
      </c>
      <c r="N12" s="417">
        <v>26.077696689725883</v>
      </c>
      <c r="P12" s="9"/>
      <c r="R12" s="22">
        <f>(R11-R9)/R9*100</f>
        <v>11.720703431924285</v>
      </c>
      <c r="S12" s="22">
        <f t="shared" ref="S12:AD12" si="0">(S11-S9)/S9*100</f>
        <v>-4.1887789843521945</v>
      </c>
      <c r="T12" s="22">
        <f t="shared" si="0"/>
        <v>-4.6222753041316249</v>
      </c>
      <c r="U12" s="22">
        <f t="shared" si="0"/>
        <v>6.6895526295132335</v>
      </c>
      <c r="V12" s="22">
        <f t="shared" si="0"/>
        <v>21.805562420625307</v>
      </c>
      <c r="W12" s="22">
        <f t="shared" si="0"/>
        <v>-7.9941887126584454</v>
      </c>
      <c r="X12" s="22">
        <f t="shared" si="0"/>
        <v>-3.4677064465992253</v>
      </c>
      <c r="Y12" s="22">
        <f t="shared" si="0"/>
        <v>4.2653056298864032</v>
      </c>
      <c r="Z12" s="22">
        <f t="shared" si="0"/>
        <v>6.9076333149975504</v>
      </c>
      <c r="AA12" s="22">
        <f t="shared" si="0"/>
        <v>26.149394822035944</v>
      </c>
      <c r="AB12" s="22">
        <f t="shared" si="0"/>
        <v>5.123257642527113</v>
      </c>
      <c r="AC12" s="22">
        <f t="shared" si="0"/>
        <v>14.160790561154307</v>
      </c>
      <c r="AD12" s="22">
        <f t="shared" si="0"/>
        <v>26.07774087337943</v>
      </c>
    </row>
    <row r="13" spans="1:30" s="7" customFormat="1" ht="5.0999999999999996" customHeight="1" x14ac:dyDescent="0.2">
      <c r="A13" s="2411"/>
      <c r="B13" s="1756"/>
      <c r="C13" s="1756"/>
      <c r="D13" s="1757"/>
      <c r="E13" s="1757"/>
      <c r="F13" s="1757"/>
      <c r="G13" s="1756"/>
      <c r="H13" s="1757"/>
      <c r="I13" s="1757"/>
      <c r="J13" s="1757"/>
      <c r="K13" s="1757"/>
      <c r="L13" s="1756"/>
      <c r="M13" s="1757"/>
      <c r="N13" s="1757"/>
      <c r="R13" s="330"/>
      <c r="S13" s="330"/>
      <c r="T13" s="330"/>
      <c r="U13" s="330"/>
      <c r="V13" s="330"/>
      <c r="W13" s="330"/>
      <c r="X13" s="330"/>
      <c r="Y13" s="330"/>
      <c r="Z13" s="330"/>
      <c r="AA13" s="330"/>
      <c r="AB13" s="330"/>
      <c r="AC13" s="330"/>
      <c r="AD13" s="331"/>
    </row>
    <row r="14" spans="1:30" s="7" customFormat="1" ht="11.25" customHeight="1" x14ac:dyDescent="0.2">
      <c r="A14" s="418" t="s">
        <v>37</v>
      </c>
      <c r="B14" s="1758">
        <v>613500</v>
      </c>
      <c r="C14" s="1759">
        <v>30490</v>
      </c>
      <c r="D14" s="1760">
        <v>42140</v>
      </c>
      <c r="E14" s="1761">
        <v>261180</v>
      </c>
      <c r="F14" s="1762">
        <v>279700</v>
      </c>
      <c r="G14" s="1763">
        <v>99870</v>
      </c>
      <c r="H14" s="1764">
        <v>37220</v>
      </c>
      <c r="I14" s="1765">
        <v>71940</v>
      </c>
      <c r="J14" s="1766">
        <v>44800</v>
      </c>
      <c r="K14" s="1767">
        <v>287040</v>
      </c>
      <c r="L14" s="1768">
        <v>369680</v>
      </c>
      <c r="M14" s="1769">
        <v>189050</v>
      </c>
      <c r="N14" s="1770">
        <v>29240</v>
      </c>
      <c r="R14" s="328">
        <v>613499.23876953125</v>
      </c>
      <c r="S14" s="328">
        <v>30486.91009140015</v>
      </c>
      <c r="T14" s="328">
        <v>42135.922264099121</v>
      </c>
      <c r="U14" s="328">
        <v>261181.01696777341</v>
      </c>
      <c r="V14" s="328">
        <v>279695.40307617188</v>
      </c>
      <c r="W14" s="328">
        <v>99869.330200195313</v>
      </c>
      <c r="X14" s="328">
        <v>37218.525234222412</v>
      </c>
      <c r="Y14" s="328">
        <v>71942.236625671387</v>
      </c>
      <c r="Z14" s="328">
        <v>44804.271934509277</v>
      </c>
      <c r="AA14" s="328">
        <v>287042.07473754883</v>
      </c>
      <c r="AB14" s="328">
        <v>369681.30415344238</v>
      </c>
      <c r="AC14" s="328">
        <v>189045.24858570099</v>
      </c>
      <c r="AD14" s="329">
        <v>29242.731608390812</v>
      </c>
    </row>
    <row r="15" spans="1:30" s="7" customFormat="1" ht="15" customHeight="1" x14ac:dyDescent="0.2">
      <c r="A15" s="418" t="s">
        <v>38</v>
      </c>
      <c r="B15" s="1771">
        <v>89880</v>
      </c>
      <c r="C15" s="1772">
        <v>4340</v>
      </c>
      <c r="D15" s="1773">
        <v>5980</v>
      </c>
      <c r="E15" s="1774">
        <v>37270</v>
      </c>
      <c r="F15" s="1775">
        <v>42290</v>
      </c>
      <c r="G15" s="1776">
        <v>8670</v>
      </c>
      <c r="H15" s="1777">
        <v>3670</v>
      </c>
      <c r="I15" s="1778">
        <v>6620</v>
      </c>
      <c r="J15" s="1779">
        <v>6660</v>
      </c>
      <c r="K15" s="1780">
        <v>53950</v>
      </c>
      <c r="L15" s="1781">
        <v>50720</v>
      </c>
      <c r="M15" s="1782">
        <v>3170</v>
      </c>
      <c r="N15" s="1783">
        <v>7600</v>
      </c>
      <c r="R15" s="328">
        <v>89881.607292175293</v>
      </c>
      <c r="S15" s="328">
        <v>4341.0980365276337</v>
      </c>
      <c r="T15" s="328">
        <v>5981.32124376297</v>
      </c>
      <c r="U15" s="328">
        <v>37268.129833221443</v>
      </c>
      <c r="V15" s="328">
        <v>42291.065795898438</v>
      </c>
      <c r="W15" s="328">
        <v>8666.4643759727478</v>
      </c>
      <c r="X15" s="328">
        <v>3668.3318517208099</v>
      </c>
      <c r="Y15" s="328">
        <v>6616.2721800804138</v>
      </c>
      <c r="Z15" s="328">
        <v>6656.6804649829865</v>
      </c>
      <c r="AA15" s="328">
        <v>53951.443216323853</v>
      </c>
      <c r="AB15" s="328">
        <v>50723.392645835876</v>
      </c>
      <c r="AC15" s="328">
        <v>3171.189043283463</v>
      </c>
      <c r="AD15" s="329">
        <v>7602.1669998168954</v>
      </c>
    </row>
    <row r="16" spans="1:30" s="7" customFormat="1" ht="15" customHeight="1" x14ac:dyDescent="0.2">
      <c r="A16" s="418" t="s">
        <v>39</v>
      </c>
      <c r="B16" s="1784">
        <v>892310</v>
      </c>
      <c r="C16" s="1785">
        <v>43610</v>
      </c>
      <c r="D16" s="1786">
        <v>58850</v>
      </c>
      <c r="E16" s="1787">
        <v>386160</v>
      </c>
      <c r="F16" s="1788">
        <v>403680</v>
      </c>
      <c r="G16" s="1789">
        <v>113640</v>
      </c>
      <c r="H16" s="1790">
        <v>49840</v>
      </c>
      <c r="I16" s="1791">
        <v>97920</v>
      </c>
      <c r="J16" s="1792">
        <v>68600</v>
      </c>
      <c r="K16" s="1793">
        <v>459840</v>
      </c>
      <c r="L16" s="1794">
        <v>406360</v>
      </c>
      <c r="M16" s="1795">
        <v>46800</v>
      </c>
      <c r="N16" s="1796">
        <v>334890</v>
      </c>
      <c r="R16" s="328">
        <v>892312.78723144531</v>
      </c>
      <c r="S16" s="328">
        <v>43612.38045501709</v>
      </c>
      <c r="T16" s="328">
        <v>58854.08039855957</v>
      </c>
      <c r="U16" s="328">
        <v>386162.81268310553</v>
      </c>
      <c r="V16" s="328">
        <v>403683.50033569342</v>
      </c>
      <c r="W16" s="328">
        <v>113637.73446655271</v>
      </c>
      <c r="X16" s="328">
        <v>49838.769817352288</v>
      </c>
      <c r="Y16" s="328">
        <v>97924.366981506348</v>
      </c>
      <c r="Z16" s="328">
        <v>68601.30500793457</v>
      </c>
      <c r="AA16" s="328">
        <v>459844.10433959961</v>
      </c>
      <c r="AB16" s="328">
        <v>406360.96862792969</v>
      </c>
      <c r="AC16" s="328">
        <v>46798.160869598389</v>
      </c>
      <c r="AD16" s="329">
        <v>334887.90591430658</v>
      </c>
    </row>
    <row r="17" spans="1:30" s="7" customFormat="1" ht="15" customHeight="1" x14ac:dyDescent="0.2">
      <c r="A17" s="418" t="s">
        <v>40</v>
      </c>
      <c r="B17" s="1797">
        <v>358400</v>
      </c>
      <c r="C17" s="1798">
        <v>18980</v>
      </c>
      <c r="D17" s="1799">
        <v>24790</v>
      </c>
      <c r="E17" s="1800">
        <v>153480</v>
      </c>
      <c r="F17" s="1801">
        <v>161160</v>
      </c>
      <c r="G17" s="1802">
        <v>58410</v>
      </c>
      <c r="H17" s="1803">
        <v>22410</v>
      </c>
      <c r="I17" s="1804">
        <v>39880</v>
      </c>
      <c r="J17" s="1805">
        <v>28640</v>
      </c>
      <c r="K17" s="1806">
        <v>165300</v>
      </c>
      <c r="L17" s="1807">
        <v>240390</v>
      </c>
      <c r="M17" s="1808">
        <v>64510</v>
      </c>
      <c r="N17" s="1809">
        <v>32930</v>
      </c>
      <c r="R17" s="328">
        <v>358398.73181152338</v>
      </c>
      <c r="S17" s="328">
        <v>18977.106870651249</v>
      </c>
      <c r="T17" s="328">
        <v>24785.51957321167</v>
      </c>
      <c r="U17" s="328">
        <v>153479.2748260498</v>
      </c>
      <c r="V17" s="328">
        <v>161156.85261535639</v>
      </c>
      <c r="W17" s="328">
        <v>58406.923477172852</v>
      </c>
      <c r="X17" s="328">
        <v>22408.477466583248</v>
      </c>
      <c r="Y17" s="328">
        <v>39878.150157928467</v>
      </c>
      <c r="Z17" s="328">
        <v>28639.760116577148</v>
      </c>
      <c r="AA17" s="328">
        <v>165302.82304382321</v>
      </c>
      <c r="AB17" s="328">
        <v>240389.7490234375</v>
      </c>
      <c r="AC17" s="328">
        <v>64514.385211110122</v>
      </c>
      <c r="AD17" s="329">
        <v>32927.473112106323</v>
      </c>
    </row>
    <row r="18" spans="1:30" s="7" customFormat="1" ht="15" customHeight="1" x14ac:dyDescent="0.2">
      <c r="A18" s="418" t="s">
        <v>41</v>
      </c>
      <c r="B18" s="1810">
        <v>5257310</v>
      </c>
      <c r="C18" s="1811">
        <v>239240</v>
      </c>
      <c r="D18" s="1812">
        <v>316060</v>
      </c>
      <c r="E18" s="1813">
        <v>2200680</v>
      </c>
      <c r="F18" s="1814">
        <v>2501330</v>
      </c>
      <c r="G18" s="1815">
        <v>595800</v>
      </c>
      <c r="H18" s="1816">
        <v>252210</v>
      </c>
      <c r="I18" s="1817">
        <v>467740</v>
      </c>
      <c r="J18" s="1818">
        <v>358760</v>
      </c>
      <c r="K18" s="1819">
        <v>3027490</v>
      </c>
      <c r="L18" s="1820">
        <v>1604810</v>
      </c>
      <c r="M18" s="1821">
        <v>303300</v>
      </c>
      <c r="N18" s="1822">
        <v>2295000</v>
      </c>
      <c r="R18" s="328">
        <v>5257313.1700286875</v>
      </c>
      <c r="S18" s="328">
        <v>239237.61155891421</v>
      </c>
      <c r="T18" s="328">
        <v>316061.42201137543</v>
      </c>
      <c r="U18" s="328">
        <v>2200679.178344727</v>
      </c>
      <c r="V18" s="328">
        <v>2501334.8481445308</v>
      </c>
      <c r="W18" s="328">
        <v>595800.6366481781</v>
      </c>
      <c r="X18" s="328">
        <v>252214.90079402921</v>
      </c>
      <c r="Y18" s="328">
        <v>467744.17533874512</v>
      </c>
      <c r="Z18" s="328">
        <v>358764.77161884308</v>
      </c>
      <c r="AA18" s="328">
        <v>3027489.4823226929</v>
      </c>
      <c r="AB18" s="328">
        <v>1604809.0697288511</v>
      </c>
      <c r="AC18" s="328">
        <v>303296.12452965969</v>
      </c>
      <c r="AD18" s="329">
        <v>2295004.5655384059</v>
      </c>
    </row>
    <row r="19" spans="1:30" s="7" customFormat="1" ht="15" customHeight="1" x14ac:dyDescent="0.2">
      <c r="A19" s="418" t="s">
        <v>42</v>
      </c>
      <c r="B19" s="1823">
        <v>773380</v>
      </c>
      <c r="C19" s="1824">
        <v>33390</v>
      </c>
      <c r="D19" s="1825">
        <v>45880</v>
      </c>
      <c r="E19" s="1826">
        <v>321380</v>
      </c>
      <c r="F19" s="1827">
        <v>372740</v>
      </c>
      <c r="G19" s="1828">
        <v>70850</v>
      </c>
      <c r="H19" s="1829">
        <v>31530</v>
      </c>
      <c r="I19" s="1830">
        <v>60280</v>
      </c>
      <c r="J19" s="1831">
        <v>51390</v>
      </c>
      <c r="K19" s="1832">
        <v>480050</v>
      </c>
      <c r="L19" s="1833">
        <v>493490</v>
      </c>
      <c r="M19" s="1834">
        <v>31830</v>
      </c>
      <c r="N19" s="1835">
        <v>186350</v>
      </c>
      <c r="R19" s="328">
        <v>773378.37747192383</v>
      </c>
      <c r="S19" s="328">
        <v>33389.673793315887</v>
      </c>
      <c r="T19" s="328">
        <v>45875.158257007599</v>
      </c>
      <c r="U19" s="328">
        <v>321375.78835296631</v>
      </c>
      <c r="V19" s="328">
        <v>372737.69961166382</v>
      </c>
      <c r="W19" s="328">
        <v>70852.859935760498</v>
      </c>
      <c r="X19" s="328">
        <v>31530.718077659611</v>
      </c>
      <c r="Y19" s="328">
        <v>60283.523637294769</v>
      </c>
      <c r="Z19" s="328">
        <v>51394.187895297997</v>
      </c>
      <c r="AA19" s="328">
        <v>480052.20942115778</v>
      </c>
      <c r="AB19" s="328">
        <v>493491.25090026861</v>
      </c>
      <c r="AC19" s="328">
        <v>31826.347013503309</v>
      </c>
      <c r="AD19" s="329">
        <v>186353.4015185833</v>
      </c>
    </row>
    <row r="20" spans="1:30" s="7" customFormat="1" ht="15" customHeight="1" x14ac:dyDescent="0.2">
      <c r="A20" s="418" t="s">
        <v>93</v>
      </c>
      <c r="B20" s="1836">
        <v>444040</v>
      </c>
      <c r="C20" s="1837">
        <v>20790</v>
      </c>
      <c r="D20" s="1838">
        <v>32440</v>
      </c>
      <c r="E20" s="1839">
        <v>184600</v>
      </c>
      <c r="F20" s="1840">
        <v>206200</v>
      </c>
      <c r="G20" s="1841">
        <v>47580</v>
      </c>
      <c r="H20" s="1842">
        <v>18950</v>
      </c>
      <c r="I20" s="1843">
        <v>27480</v>
      </c>
      <c r="J20" s="1844">
        <v>24370</v>
      </c>
      <c r="K20" s="1845">
        <v>272430</v>
      </c>
      <c r="L20" s="1846">
        <v>257220</v>
      </c>
      <c r="M20" s="1847">
        <v>55750</v>
      </c>
      <c r="N20" s="1848">
        <v>92050</v>
      </c>
      <c r="R20" s="328">
        <v>444037.654296875</v>
      </c>
      <c r="S20" s="328">
        <v>20794.43408203125</v>
      </c>
      <c r="T20" s="328">
        <v>32435.681518554691</v>
      </c>
      <c r="U20" s="328">
        <v>184602.7607421875</v>
      </c>
      <c r="V20" s="328">
        <v>206204.81591796881</v>
      </c>
      <c r="W20" s="328">
        <v>47581.0400390625</v>
      </c>
      <c r="X20" s="328">
        <v>18945.882232666019</v>
      </c>
      <c r="Y20" s="328">
        <v>27482.784912109379</v>
      </c>
      <c r="Z20" s="328">
        <v>24367.289245605469</v>
      </c>
      <c r="AA20" s="328">
        <v>272430.56005859381</v>
      </c>
      <c r="AB20" s="328">
        <v>257219.001953125</v>
      </c>
      <c r="AC20" s="328">
        <v>55747.780151367188</v>
      </c>
      <c r="AD20" s="329">
        <v>92046.412963867188</v>
      </c>
    </row>
    <row r="21" spans="1:30" s="7" customFormat="1" ht="15" customHeight="1" x14ac:dyDescent="0.2">
      <c r="A21" s="418" t="s">
        <v>43</v>
      </c>
      <c r="B21" s="1849">
        <v>120290</v>
      </c>
      <c r="C21" s="1850">
        <v>5930</v>
      </c>
      <c r="D21" s="1851">
        <v>7900</v>
      </c>
      <c r="E21" s="1852">
        <v>48840</v>
      </c>
      <c r="F21" s="1853">
        <v>57620</v>
      </c>
      <c r="G21" s="1854">
        <v>12260</v>
      </c>
      <c r="H21" s="1855">
        <v>6020</v>
      </c>
      <c r="I21" s="1856">
        <v>10290</v>
      </c>
      <c r="J21" s="1857">
        <v>7950</v>
      </c>
      <c r="K21" s="1858">
        <v>69930</v>
      </c>
      <c r="L21" s="1859">
        <v>65520</v>
      </c>
      <c r="M21" s="1860">
        <v>30930</v>
      </c>
      <c r="N21" s="1861">
        <v>13700</v>
      </c>
      <c r="R21" s="328">
        <v>120292.689453125</v>
      </c>
      <c r="S21" s="328">
        <v>5934.1668701171884</v>
      </c>
      <c r="T21" s="328">
        <v>7895.7801513671884</v>
      </c>
      <c r="U21" s="328">
        <v>48838.3642578125</v>
      </c>
      <c r="V21" s="328">
        <v>57624.361328125</v>
      </c>
      <c r="W21" s="328">
        <v>12261.21826171875</v>
      </c>
      <c r="X21" s="328">
        <v>6023.862548828125</v>
      </c>
      <c r="Y21" s="328">
        <v>10293.18701171875</v>
      </c>
      <c r="Z21" s="328">
        <v>7950.2476806640634</v>
      </c>
      <c r="AA21" s="328">
        <v>69934.2158203125</v>
      </c>
      <c r="AB21" s="328">
        <v>65517.7861328125</v>
      </c>
      <c r="AC21" s="328">
        <v>30926.677734375</v>
      </c>
      <c r="AD21" s="329">
        <v>13700.41357421875</v>
      </c>
    </row>
    <row r="22" spans="1:30" s="7" customFormat="1" ht="15" customHeight="1" x14ac:dyDescent="0.2">
      <c r="A22" s="418" t="s">
        <v>44</v>
      </c>
      <c r="B22" s="1862">
        <v>130070</v>
      </c>
      <c r="C22" s="1863">
        <v>2740</v>
      </c>
      <c r="D22" s="1864">
        <v>6690</v>
      </c>
      <c r="E22" s="1865">
        <v>57040</v>
      </c>
      <c r="F22" s="1866">
        <v>63590</v>
      </c>
      <c r="G22" s="1867">
        <v>14520</v>
      </c>
      <c r="H22" s="1868">
        <v>3940</v>
      </c>
      <c r="I22" s="1869">
        <v>5620</v>
      </c>
      <c r="J22" s="1870">
        <v>5430</v>
      </c>
      <c r="K22" s="1871">
        <v>91120</v>
      </c>
      <c r="L22" s="1872">
        <v>57930</v>
      </c>
      <c r="M22" s="1873">
        <v>47010</v>
      </c>
      <c r="N22" s="1874">
        <v>13130</v>
      </c>
      <c r="R22" s="328">
        <v>130071.1875</v>
      </c>
      <c r="S22" s="328">
        <v>2740.55859375</v>
      </c>
      <c r="T22" s="328">
        <v>6694.67919921875</v>
      </c>
      <c r="U22" s="328">
        <v>57044.37890625</v>
      </c>
      <c r="V22" s="328">
        <v>63591.57421875</v>
      </c>
      <c r="W22" s="328">
        <v>14520.892578125</v>
      </c>
      <c r="X22" s="328">
        <v>3944.2958984375</v>
      </c>
      <c r="Y22" s="328">
        <v>5622.60302734375</v>
      </c>
      <c r="Z22" s="328">
        <v>5430.78173828125</v>
      </c>
      <c r="AA22" s="328">
        <v>91117.3828125</v>
      </c>
      <c r="AB22" s="328">
        <v>57934.46484375</v>
      </c>
      <c r="AC22" s="328">
        <v>47010.984375</v>
      </c>
      <c r="AD22" s="329">
        <v>13132.896484375</v>
      </c>
    </row>
    <row r="23" spans="1:30" s="7" customFormat="1" ht="15" customHeight="1" x14ac:dyDescent="0.2">
      <c r="A23" s="418" t="s">
        <v>45</v>
      </c>
      <c r="B23" s="1875">
        <v>2523910</v>
      </c>
      <c r="C23" s="1876">
        <v>114940</v>
      </c>
      <c r="D23" s="1877">
        <v>145540</v>
      </c>
      <c r="E23" s="1878">
        <v>1040240</v>
      </c>
      <c r="F23" s="1879">
        <v>1223190</v>
      </c>
      <c r="G23" s="1880">
        <v>311190</v>
      </c>
      <c r="H23" s="1881">
        <v>150250</v>
      </c>
      <c r="I23" s="1882">
        <v>275890</v>
      </c>
      <c r="J23" s="1883">
        <v>208750</v>
      </c>
      <c r="K23" s="1884">
        <v>1317340</v>
      </c>
      <c r="L23" s="1885">
        <v>1133030</v>
      </c>
      <c r="M23" s="1886">
        <v>480920</v>
      </c>
      <c r="N23" s="1887">
        <v>759130</v>
      </c>
      <c r="R23" s="328">
        <v>2523913.8652954102</v>
      </c>
      <c r="S23" s="328">
        <v>114943.1158599854</v>
      </c>
      <c r="T23" s="328">
        <v>145544.17459106451</v>
      </c>
      <c r="U23" s="328">
        <v>1040237.155517578</v>
      </c>
      <c r="V23" s="328">
        <v>1223189.3352813721</v>
      </c>
      <c r="W23" s="328">
        <v>311187.35775756842</v>
      </c>
      <c r="X23" s="328">
        <v>150253.9502944946</v>
      </c>
      <c r="Y23" s="328">
        <v>275892.47063446039</v>
      </c>
      <c r="Z23" s="328">
        <v>208753.38088226321</v>
      </c>
      <c r="AA23" s="328">
        <v>1317339.3950500491</v>
      </c>
      <c r="AB23" s="328">
        <v>1133032.601593018</v>
      </c>
      <c r="AC23" s="328">
        <v>480922.06030654907</v>
      </c>
      <c r="AD23" s="329">
        <v>759130.22469329834</v>
      </c>
    </row>
    <row r="24" spans="1:30" s="7" customFormat="1" ht="15" customHeight="1" x14ac:dyDescent="0.2">
      <c r="A24" s="418" t="s">
        <v>46</v>
      </c>
      <c r="B24" s="1888">
        <v>1410870</v>
      </c>
      <c r="C24" s="1889">
        <v>69770</v>
      </c>
      <c r="D24" s="1890">
        <v>95420</v>
      </c>
      <c r="E24" s="1891">
        <v>586810</v>
      </c>
      <c r="F24" s="1892">
        <v>658870</v>
      </c>
      <c r="G24" s="1893">
        <v>176030</v>
      </c>
      <c r="H24" s="1894">
        <v>76060</v>
      </c>
      <c r="I24" s="1895">
        <v>135040</v>
      </c>
      <c r="J24" s="1896">
        <v>103610</v>
      </c>
      <c r="K24" s="1897">
        <v>754940</v>
      </c>
      <c r="L24" s="1898">
        <v>646110</v>
      </c>
      <c r="M24" s="1899">
        <v>510400</v>
      </c>
      <c r="N24" s="1900">
        <v>147860</v>
      </c>
      <c r="R24" s="328">
        <v>1410866.554077148</v>
      </c>
      <c r="S24" s="328">
        <v>69766.299387454987</v>
      </c>
      <c r="T24" s="328">
        <v>95422.067958831787</v>
      </c>
      <c r="U24" s="328">
        <v>586805.44149017334</v>
      </c>
      <c r="V24" s="328">
        <v>658872.75496673584</v>
      </c>
      <c r="W24" s="328">
        <v>176029.2640552521</v>
      </c>
      <c r="X24" s="328">
        <v>76060.01656293869</v>
      </c>
      <c r="Y24" s="328">
        <v>135043.53695678711</v>
      </c>
      <c r="Z24" s="328">
        <v>103605.628698349</v>
      </c>
      <c r="AA24" s="328">
        <v>754939.74904632568</v>
      </c>
      <c r="AB24" s="328">
        <v>646111.00902557373</v>
      </c>
      <c r="AC24" s="328">
        <v>510395.16256809229</v>
      </c>
      <c r="AD24" s="329">
        <v>147860.3030445576</v>
      </c>
    </row>
    <row r="25" spans="1:30" s="7" customFormat="1" ht="15" customHeight="1" x14ac:dyDescent="0.2">
      <c r="A25" s="418" t="s">
        <v>47</v>
      </c>
      <c r="B25" s="1901">
        <v>175170</v>
      </c>
      <c r="C25" s="1902">
        <v>8300</v>
      </c>
      <c r="D25" s="1903">
        <v>9270</v>
      </c>
      <c r="E25" s="1904">
        <v>71010</v>
      </c>
      <c r="F25" s="1905">
        <v>86590</v>
      </c>
      <c r="G25" s="1906">
        <v>16040</v>
      </c>
      <c r="H25" s="1907">
        <v>6400</v>
      </c>
      <c r="I25" s="1908">
        <v>13730</v>
      </c>
      <c r="J25" s="1909">
        <v>11210</v>
      </c>
      <c r="K25" s="1910">
        <v>110220</v>
      </c>
      <c r="L25" s="1911">
        <v>34630</v>
      </c>
      <c r="M25" s="1912">
        <v>4050</v>
      </c>
      <c r="N25" s="1913">
        <v>22300</v>
      </c>
      <c r="R25" s="328">
        <v>175166.07464981079</v>
      </c>
      <c r="S25" s="328">
        <v>8296.3699340820313</v>
      </c>
      <c r="T25" s="328">
        <v>9269.6120300292969</v>
      </c>
      <c r="U25" s="328">
        <v>71007.35595703125</v>
      </c>
      <c r="V25" s="328">
        <v>86592.756778717041</v>
      </c>
      <c r="W25" s="328">
        <v>16038.99963799119</v>
      </c>
      <c r="X25" s="328">
        <v>6399.8148848265409</v>
      </c>
      <c r="Y25" s="328">
        <v>13728.044726550581</v>
      </c>
      <c r="Z25" s="328">
        <v>11212.535105466841</v>
      </c>
      <c r="AA25" s="328">
        <v>110220.71719074251</v>
      </c>
      <c r="AB25" s="328">
        <v>34626.979370117188</v>
      </c>
      <c r="AC25" s="328">
        <v>4051.491325378418</v>
      </c>
      <c r="AD25" s="329">
        <v>22300.339538574219</v>
      </c>
    </row>
    <row r="26" spans="1:30" s="7" customFormat="1" ht="15" customHeight="1" x14ac:dyDescent="0.2">
      <c r="A26" s="418" t="s">
        <v>48</v>
      </c>
      <c r="B26" s="1914">
        <v>220420</v>
      </c>
      <c r="C26" s="1915">
        <v>11930</v>
      </c>
      <c r="D26" s="1916">
        <v>15730</v>
      </c>
      <c r="E26" s="1917">
        <v>91830</v>
      </c>
      <c r="F26" s="1918">
        <v>100930</v>
      </c>
      <c r="G26" s="1919">
        <v>25390</v>
      </c>
      <c r="H26" s="1920">
        <v>12800</v>
      </c>
      <c r="I26" s="1921">
        <v>27420</v>
      </c>
      <c r="J26" s="1922">
        <v>17500</v>
      </c>
      <c r="K26" s="1923">
        <v>109650</v>
      </c>
      <c r="L26" s="1924">
        <v>172120</v>
      </c>
      <c r="M26" s="1925">
        <v>1850</v>
      </c>
      <c r="N26" s="1926">
        <v>33570</v>
      </c>
      <c r="R26" s="328">
        <v>220424.9725570679</v>
      </c>
      <c r="S26" s="328">
        <v>11930.71640825272</v>
      </c>
      <c r="T26" s="328">
        <v>15732.98896980286</v>
      </c>
      <c r="U26" s="328">
        <v>91828.288326263428</v>
      </c>
      <c r="V26" s="328">
        <v>100932.9786949158</v>
      </c>
      <c r="W26" s="328">
        <v>25386.612461566929</v>
      </c>
      <c r="X26" s="328">
        <v>12800.56318187714</v>
      </c>
      <c r="Y26" s="328">
        <v>27419.78519248962</v>
      </c>
      <c r="Z26" s="328">
        <v>17503.212561607361</v>
      </c>
      <c r="AA26" s="328">
        <v>109651.09760665891</v>
      </c>
      <c r="AB26" s="328">
        <v>172116.98682785031</v>
      </c>
      <c r="AC26" s="328">
        <v>1850.341433465481</v>
      </c>
      <c r="AD26" s="329">
        <v>33567.328227996833</v>
      </c>
    </row>
    <row r="27" spans="1:30" s="7" customFormat="1" ht="15" customHeight="1" x14ac:dyDescent="0.2">
      <c r="A27" s="418" t="s">
        <v>49</v>
      </c>
      <c r="B27" s="1927">
        <v>1628650</v>
      </c>
      <c r="C27" s="1928">
        <v>77150</v>
      </c>
      <c r="D27" s="1929">
        <v>103680</v>
      </c>
      <c r="E27" s="1930">
        <v>684590</v>
      </c>
      <c r="F27" s="1931">
        <v>763230</v>
      </c>
      <c r="G27" s="1932">
        <v>176740</v>
      </c>
      <c r="H27" s="1933">
        <v>74330</v>
      </c>
      <c r="I27" s="1934">
        <v>124960</v>
      </c>
      <c r="J27" s="1935">
        <v>111180</v>
      </c>
      <c r="K27" s="1936">
        <v>960610</v>
      </c>
      <c r="L27" s="1937">
        <v>892640</v>
      </c>
      <c r="M27" s="1938">
        <v>255820</v>
      </c>
      <c r="N27" s="1939">
        <v>331060</v>
      </c>
      <c r="R27" s="328">
        <v>1628648.3999633789</v>
      </c>
      <c r="S27" s="328">
        <v>77149.070245742798</v>
      </c>
      <c r="T27" s="328">
        <v>103681.0575904846</v>
      </c>
      <c r="U27" s="328">
        <v>684591.84217834473</v>
      </c>
      <c r="V27" s="328">
        <v>763226.6037979126</v>
      </c>
      <c r="W27" s="328">
        <v>176737.27051544189</v>
      </c>
      <c r="X27" s="328">
        <v>74328.105216026306</v>
      </c>
      <c r="Y27" s="328">
        <v>124961.61385917661</v>
      </c>
      <c r="Z27" s="328">
        <v>111179.26319313049</v>
      </c>
      <c r="AA27" s="328">
        <v>960612.15441894531</v>
      </c>
      <c r="AB27" s="328">
        <v>892643.76705932617</v>
      </c>
      <c r="AC27" s="328">
        <v>255817.47567772871</v>
      </c>
      <c r="AD27" s="329">
        <v>331055.44078922272</v>
      </c>
    </row>
    <row r="28" spans="1:30" s="7" customFormat="1" ht="15" customHeight="1" x14ac:dyDescent="0.2">
      <c r="A28" s="418" t="s">
        <v>50</v>
      </c>
      <c r="B28" s="1940">
        <v>835660</v>
      </c>
      <c r="C28" s="1941">
        <v>42090</v>
      </c>
      <c r="D28" s="1942">
        <v>57060</v>
      </c>
      <c r="E28" s="1943">
        <v>363370</v>
      </c>
      <c r="F28" s="1944">
        <v>373130</v>
      </c>
      <c r="G28" s="1945">
        <v>114480</v>
      </c>
      <c r="H28" s="1946">
        <v>45880</v>
      </c>
      <c r="I28" s="1947">
        <v>88950</v>
      </c>
      <c r="J28" s="1948">
        <v>66930</v>
      </c>
      <c r="K28" s="1949">
        <v>420260</v>
      </c>
      <c r="L28" s="1950">
        <v>620200</v>
      </c>
      <c r="M28" s="1951">
        <v>93940</v>
      </c>
      <c r="N28" s="1952">
        <v>71040</v>
      </c>
      <c r="R28" s="328">
        <v>835658.14831542969</v>
      </c>
      <c r="S28" s="328">
        <v>42092.419569015503</v>
      </c>
      <c r="T28" s="328">
        <v>57061.198509216309</v>
      </c>
      <c r="U28" s="328">
        <v>363373.66401672357</v>
      </c>
      <c r="V28" s="328">
        <v>373130.92572021479</v>
      </c>
      <c r="W28" s="328">
        <v>114482.6995773315</v>
      </c>
      <c r="X28" s="328">
        <v>45883.081050872803</v>
      </c>
      <c r="Y28" s="328">
        <v>88950.72883605957</v>
      </c>
      <c r="Z28" s="328">
        <v>66930.292072296143</v>
      </c>
      <c r="AA28" s="328">
        <v>420257.7815246582</v>
      </c>
      <c r="AB28" s="328">
        <v>620200.06781005859</v>
      </c>
      <c r="AC28" s="328">
        <v>93937.995483875275</v>
      </c>
      <c r="AD28" s="329">
        <v>71035.902584075928</v>
      </c>
    </row>
    <row r="29" spans="1:30" s="7" customFormat="1" ht="15" customHeight="1" x14ac:dyDescent="0.2">
      <c r="A29" s="418" t="s">
        <v>51</v>
      </c>
      <c r="B29" s="1953">
        <v>375350</v>
      </c>
      <c r="C29" s="1954">
        <v>20410</v>
      </c>
      <c r="D29" s="1955">
        <v>28250</v>
      </c>
      <c r="E29" s="1956">
        <v>163030</v>
      </c>
      <c r="F29" s="1957">
        <v>163670</v>
      </c>
      <c r="G29" s="1958">
        <v>48840</v>
      </c>
      <c r="H29" s="1959">
        <v>21210</v>
      </c>
      <c r="I29" s="1960">
        <v>37430</v>
      </c>
      <c r="J29" s="1961">
        <v>29670</v>
      </c>
      <c r="K29" s="1962">
        <v>189550</v>
      </c>
      <c r="L29" s="1963">
        <v>303620</v>
      </c>
      <c r="M29" s="1964">
        <v>18590</v>
      </c>
      <c r="N29" s="1965">
        <v>28600</v>
      </c>
      <c r="R29" s="328">
        <v>375354.02337646479</v>
      </c>
      <c r="S29" s="328">
        <v>20410.76490402222</v>
      </c>
      <c r="T29" s="328">
        <v>28252.05674362183</v>
      </c>
      <c r="U29" s="328">
        <v>163025.58615112299</v>
      </c>
      <c r="V29" s="328">
        <v>163665.62237548831</v>
      </c>
      <c r="W29" s="328">
        <v>48839.000877380371</v>
      </c>
      <c r="X29" s="328">
        <v>21208.139205932621</v>
      </c>
      <c r="Y29" s="328">
        <v>37427.143808364868</v>
      </c>
      <c r="Z29" s="328">
        <v>29666.288261413571</v>
      </c>
      <c r="AA29" s="328">
        <v>189550.6302642822</v>
      </c>
      <c r="AB29" s="328">
        <v>303622.03744506842</v>
      </c>
      <c r="AC29" s="328">
        <v>18589.647682547569</v>
      </c>
      <c r="AD29" s="329">
        <v>28602.763358592991</v>
      </c>
    </row>
    <row r="30" spans="1:30" s="7" customFormat="1" ht="15" customHeight="1" x14ac:dyDescent="0.2">
      <c r="A30" s="418" t="s">
        <v>52</v>
      </c>
      <c r="B30" s="1966">
        <v>354260</v>
      </c>
      <c r="C30" s="1967">
        <v>18520</v>
      </c>
      <c r="D30" s="1968">
        <v>25140</v>
      </c>
      <c r="E30" s="1969">
        <v>153130</v>
      </c>
      <c r="F30" s="1970">
        <v>157470</v>
      </c>
      <c r="G30" s="1971">
        <v>49250</v>
      </c>
      <c r="H30" s="1972">
        <v>19320</v>
      </c>
      <c r="I30" s="1973">
        <v>36640</v>
      </c>
      <c r="J30" s="1974">
        <v>26000</v>
      </c>
      <c r="K30" s="1975">
        <v>179400</v>
      </c>
      <c r="L30" s="1976">
        <v>251080</v>
      </c>
      <c r="M30" s="1977">
        <v>22310</v>
      </c>
      <c r="N30" s="1978">
        <v>50350</v>
      </c>
      <c r="R30" s="328">
        <v>354262.3162689209</v>
      </c>
      <c r="S30" s="328">
        <v>18522.411017417911</v>
      </c>
      <c r="T30" s="328">
        <v>25141.800059318539</v>
      </c>
      <c r="U30" s="328">
        <v>153131.4064254761</v>
      </c>
      <c r="V30" s="328">
        <v>157466.67059707639</v>
      </c>
      <c r="W30" s="328">
        <v>49248.036721229553</v>
      </c>
      <c r="X30" s="328">
        <v>19316.64219617844</v>
      </c>
      <c r="Y30" s="328">
        <v>36638.426248550422</v>
      </c>
      <c r="Z30" s="328">
        <v>25996.736581802372</v>
      </c>
      <c r="AA30" s="328">
        <v>179398.23472213751</v>
      </c>
      <c r="AB30" s="328">
        <v>251080.55236816409</v>
      </c>
      <c r="AC30" s="328">
        <v>22313.55207431316</v>
      </c>
      <c r="AD30" s="329">
        <v>50351.124840736389</v>
      </c>
    </row>
    <row r="31" spans="1:30" s="7" customFormat="1" ht="15" customHeight="1" x14ac:dyDescent="0.2">
      <c r="A31" s="418" t="s">
        <v>53</v>
      </c>
      <c r="B31" s="1979">
        <v>527420</v>
      </c>
      <c r="C31" s="1980">
        <v>27090</v>
      </c>
      <c r="D31" s="1981">
        <v>37180</v>
      </c>
      <c r="E31" s="1982">
        <v>226820</v>
      </c>
      <c r="F31" s="1983">
        <v>236320</v>
      </c>
      <c r="G31" s="1984">
        <v>83970</v>
      </c>
      <c r="H31" s="1985">
        <v>31600</v>
      </c>
      <c r="I31" s="1986">
        <v>54850</v>
      </c>
      <c r="J31" s="1987">
        <v>40210</v>
      </c>
      <c r="K31" s="1988">
        <v>252500</v>
      </c>
      <c r="L31" s="1989">
        <v>428900</v>
      </c>
      <c r="M31" s="1990">
        <v>50640</v>
      </c>
      <c r="N31" s="1991">
        <v>23320</v>
      </c>
      <c r="R31" s="328">
        <v>527421.66624450684</v>
      </c>
      <c r="S31" s="328">
        <v>27094.105783462521</v>
      </c>
      <c r="T31" s="328">
        <v>37184.384514808648</v>
      </c>
      <c r="U31" s="328">
        <v>226820.4435958862</v>
      </c>
      <c r="V31" s="328">
        <v>236322.73620605469</v>
      </c>
      <c r="W31" s="328">
        <v>83972.992515563965</v>
      </c>
      <c r="X31" s="328">
        <v>31603.711030960079</v>
      </c>
      <c r="Y31" s="328">
        <v>54852.548473358147</v>
      </c>
      <c r="Z31" s="328">
        <v>40210.298398017883</v>
      </c>
      <c r="AA31" s="328">
        <v>252503.6353607178</v>
      </c>
      <c r="AB31" s="328">
        <v>428899.60638427729</v>
      </c>
      <c r="AC31" s="328">
        <v>50639.59540104866</v>
      </c>
      <c r="AD31" s="329">
        <v>23315.880173206329</v>
      </c>
    </row>
    <row r="32" spans="1:30" s="7" customFormat="1" ht="15" customHeight="1" x14ac:dyDescent="0.2">
      <c r="A32" s="418" t="s">
        <v>54</v>
      </c>
      <c r="B32" s="1992">
        <v>585560</v>
      </c>
      <c r="C32" s="1993">
        <v>28820</v>
      </c>
      <c r="D32" s="1994">
        <v>36250</v>
      </c>
      <c r="E32" s="1995">
        <v>243320</v>
      </c>
      <c r="F32" s="1996">
        <v>277170</v>
      </c>
      <c r="G32" s="1997">
        <v>109210</v>
      </c>
      <c r="H32" s="1998">
        <v>40150</v>
      </c>
      <c r="I32" s="1999">
        <v>63030</v>
      </c>
      <c r="J32" s="2000">
        <v>44770</v>
      </c>
      <c r="K32" s="2001">
        <v>263330</v>
      </c>
      <c r="L32" s="2002">
        <v>316540</v>
      </c>
      <c r="M32" s="2003">
        <v>211510</v>
      </c>
      <c r="N32" s="2004">
        <v>31490</v>
      </c>
      <c r="R32" s="328">
        <v>585558.90618896484</v>
      </c>
      <c r="S32" s="328">
        <v>28817.2031993866</v>
      </c>
      <c r="T32" s="328">
        <v>36249.075054168701</v>
      </c>
      <c r="U32" s="328">
        <v>243322.9324417114</v>
      </c>
      <c r="V32" s="328">
        <v>277169.68421936041</v>
      </c>
      <c r="W32" s="328">
        <v>109214.03466796879</v>
      </c>
      <c r="X32" s="328">
        <v>40153.292831420898</v>
      </c>
      <c r="Y32" s="328">
        <v>63029.467742919922</v>
      </c>
      <c r="Z32" s="328">
        <v>44766.540174484253</v>
      </c>
      <c r="AA32" s="328">
        <v>263329.28089904791</v>
      </c>
      <c r="AB32" s="328">
        <v>316543.5256729126</v>
      </c>
      <c r="AC32" s="328">
        <v>211511.80293083191</v>
      </c>
      <c r="AD32" s="329">
        <v>31488.870920181271</v>
      </c>
    </row>
    <row r="33" spans="1:30" s="7" customFormat="1" ht="15" customHeight="1" x14ac:dyDescent="0.2">
      <c r="A33" s="418" t="s">
        <v>55</v>
      </c>
      <c r="B33" s="2005">
        <v>146550</v>
      </c>
      <c r="C33" s="2006">
        <v>7610</v>
      </c>
      <c r="D33" s="2007">
        <v>9560</v>
      </c>
      <c r="E33" s="2008">
        <v>59950</v>
      </c>
      <c r="F33" s="2009">
        <v>69440</v>
      </c>
      <c r="G33" s="2010">
        <v>15620</v>
      </c>
      <c r="H33" s="2011">
        <v>7290</v>
      </c>
      <c r="I33" s="2012">
        <v>15130</v>
      </c>
      <c r="J33" s="2013">
        <v>10170</v>
      </c>
      <c r="K33" s="2014">
        <v>81180</v>
      </c>
      <c r="L33" s="2015">
        <v>132470</v>
      </c>
      <c r="M33" s="2016">
        <v>3110</v>
      </c>
      <c r="N33" s="2017">
        <v>3720</v>
      </c>
      <c r="R33" s="328">
        <v>146551.36474609381</v>
      </c>
      <c r="S33" s="328">
        <v>7606.1395645141602</v>
      </c>
      <c r="T33" s="328">
        <v>9561.2763366699219</v>
      </c>
      <c r="U33" s="328">
        <v>59948.300506591797</v>
      </c>
      <c r="V33" s="328">
        <v>69435.65380859375</v>
      </c>
      <c r="W33" s="328">
        <v>15621.164825439449</v>
      </c>
      <c r="X33" s="328">
        <v>7287.4090881347656</v>
      </c>
      <c r="Y33" s="328">
        <v>15125.31520080566</v>
      </c>
      <c r="Z33" s="328">
        <v>10171.13999938965</v>
      </c>
      <c r="AA33" s="328">
        <v>81178.929809570313</v>
      </c>
      <c r="AB33" s="328">
        <v>132473.32458496091</v>
      </c>
      <c r="AC33" s="328">
        <v>3105.5563659667969</v>
      </c>
      <c r="AD33" s="329">
        <v>3723.2658596038818</v>
      </c>
    </row>
    <row r="34" spans="1:30" s="7" customFormat="1" ht="15" customHeight="1" x14ac:dyDescent="0.2">
      <c r="A34" s="418" t="s">
        <v>56</v>
      </c>
      <c r="B34" s="2018">
        <v>794260</v>
      </c>
      <c r="C34" s="2019">
        <v>38330</v>
      </c>
      <c r="D34" s="2020">
        <v>47130</v>
      </c>
      <c r="E34" s="2021">
        <v>317620</v>
      </c>
      <c r="F34" s="2022">
        <v>391180</v>
      </c>
      <c r="G34" s="2023">
        <v>70570</v>
      </c>
      <c r="H34" s="2024">
        <v>29760</v>
      </c>
      <c r="I34" s="2025">
        <v>57400</v>
      </c>
      <c r="J34" s="2026">
        <v>43660</v>
      </c>
      <c r="K34" s="2027">
        <v>507410</v>
      </c>
      <c r="L34" s="2028">
        <v>354260</v>
      </c>
      <c r="M34" s="2029">
        <v>264490</v>
      </c>
      <c r="N34" s="2030">
        <v>91330</v>
      </c>
      <c r="R34" s="328">
        <v>794258.89660644531</v>
      </c>
      <c r="S34" s="328">
        <v>38326.600830078132</v>
      </c>
      <c r="T34" s="328">
        <v>47130.498092651367</v>
      </c>
      <c r="U34" s="328">
        <v>317621.83184814447</v>
      </c>
      <c r="V34" s="328">
        <v>391179.86267089838</v>
      </c>
      <c r="W34" s="328">
        <v>70574.769821166992</v>
      </c>
      <c r="X34" s="328">
        <v>29757.98069763184</v>
      </c>
      <c r="Y34" s="328">
        <v>57403.508148193359</v>
      </c>
      <c r="Z34" s="328">
        <v>43656.44367980957</v>
      </c>
      <c r="AA34" s="328">
        <v>507409.00793457031</v>
      </c>
      <c r="AB34" s="328">
        <v>354255.51428222662</v>
      </c>
      <c r="AC34" s="328">
        <v>264492.9395942688</v>
      </c>
      <c r="AD34" s="329">
        <v>91330.713907241821</v>
      </c>
    </row>
    <row r="35" spans="1:30" s="7" customFormat="1" ht="15" customHeight="1" x14ac:dyDescent="0.2">
      <c r="A35" s="418" t="s">
        <v>57</v>
      </c>
      <c r="B35" s="2031">
        <v>947850</v>
      </c>
      <c r="C35" s="2032">
        <v>38630</v>
      </c>
      <c r="D35" s="2033">
        <v>66620</v>
      </c>
      <c r="E35" s="2034">
        <v>406710</v>
      </c>
      <c r="F35" s="2035">
        <v>435890</v>
      </c>
      <c r="G35" s="2036">
        <v>89440</v>
      </c>
      <c r="H35" s="2037">
        <v>36750</v>
      </c>
      <c r="I35" s="2038">
        <v>59200</v>
      </c>
      <c r="J35" s="2039">
        <v>42030</v>
      </c>
      <c r="K35" s="2040">
        <v>615180</v>
      </c>
      <c r="L35" s="2041">
        <v>616960</v>
      </c>
      <c r="M35" s="2042">
        <v>78730</v>
      </c>
      <c r="N35" s="2043">
        <v>138140</v>
      </c>
      <c r="R35" s="328">
        <v>947851.3193359375</v>
      </c>
      <c r="S35" s="328">
        <v>38632.186973571777</v>
      </c>
      <c r="T35" s="328">
        <v>66618.024955749512</v>
      </c>
      <c r="U35" s="328">
        <v>406707.97589111328</v>
      </c>
      <c r="V35" s="328">
        <v>435893.1328125</v>
      </c>
      <c r="W35" s="328">
        <v>89439.683853149414</v>
      </c>
      <c r="X35" s="328">
        <v>36751.85916519165</v>
      </c>
      <c r="Y35" s="328">
        <v>59200.658622741699</v>
      </c>
      <c r="Z35" s="328">
        <v>42031.55704498291</v>
      </c>
      <c r="AA35" s="328">
        <v>615177.33532714844</v>
      </c>
      <c r="AB35" s="328">
        <v>616960.26513671875</v>
      </c>
      <c r="AC35" s="328">
        <v>78727.758033752441</v>
      </c>
      <c r="AD35" s="329">
        <v>138138.42670440671</v>
      </c>
    </row>
    <row r="36" spans="1:30" s="7" customFormat="1" ht="15" customHeight="1" x14ac:dyDescent="0.2">
      <c r="A36" s="418" t="s">
        <v>58</v>
      </c>
      <c r="B36" s="2044">
        <v>1210680</v>
      </c>
      <c r="C36" s="2045">
        <v>59470</v>
      </c>
      <c r="D36" s="2046">
        <v>81860</v>
      </c>
      <c r="E36" s="2047">
        <v>530740</v>
      </c>
      <c r="F36" s="2048">
        <v>538610</v>
      </c>
      <c r="G36" s="2049">
        <v>168750</v>
      </c>
      <c r="H36" s="2050">
        <v>69070</v>
      </c>
      <c r="I36" s="2051">
        <v>122680</v>
      </c>
      <c r="J36" s="2052">
        <v>90650</v>
      </c>
      <c r="K36" s="2053">
        <v>618180</v>
      </c>
      <c r="L36" s="2054">
        <v>844300</v>
      </c>
      <c r="M36" s="2055">
        <v>191640</v>
      </c>
      <c r="N36" s="2056">
        <v>79260</v>
      </c>
      <c r="R36" s="328">
        <v>1210679.5735626221</v>
      </c>
      <c r="S36" s="328">
        <v>59473.871952056877</v>
      </c>
      <c r="T36" s="328">
        <v>81859.949829101563</v>
      </c>
      <c r="U36" s="328">
        <v>530739.70957565308</v>
      </c>
      <c r="V36" s="328">
        <v>538606.06460189819</v>
      </c>
      <c r="W36" s="328">
        <v>168753.8802986145</v>
      </c>
      <c r="X36" s="328">
        <v>69074.910625457764</v>
      </c>
      <c r="Y36" s="328">
        <v>122681.946228981</v>
      </c>
      <c r="Z36" s="328">
        <v>90654.568530082703</v>
      </c>
      <c r="AA36" s="328">
        <v>618180.44803237915</v>
      </c>
      <c r="AB36" s="328">
        <v>844299.15866088867</v>
      </c>
      <c r="AC36" s="328">
        <v>191638.190356493</v>
      </c>
      <c r="AD36" s="329">
        <v>79256.570182800293</v>
      </c>
    </row>
    <row r="37" spans="1:30" s="7" customFormat="1" ht="15" customHeight="1" x14ac:dyDescent="0.2">
      <c r="A37" s="418" t="s">
        <v>59</v>
      </c>
      <c r="B37" s="2057">
        <v>701630</v>
      </c>
      <c r="C37" s="2058">
        <v>35180</v>
      </c>
      <c r="D37" s="2059">
        <v>45670</v>
      </c>
      <c r="E37" s="2060">
        <v>288990</v>
      </c>
      <c r="F37" s="2061">
        <v>331800</v>
      </c>
      <c r="G37" s="2062">
        <v>62380</v>
      </c>
      <c r="H37" s="2063">
        <v>29330</v>
      </c>
      <c r="I37" s="2064">
        <v>49760</v>
      </c>
      <c r="J37" s="2065">
        <v>52310</v>
      </c>
      <c r="K37" s="2066">
        <v>427010</v>
      </c>
      <c r="L37" s="2067">
        <v>517980</v>
      </c>
      <c r="M37" s="2068">
        <v>57610</v>
      </c>
      <c r="N37" s="2069">
        <v>46480</v>
      </c>
      <c r="R37" s="328">
        <v>701630.7438659668</v>
      </c>
      <c r="S37" s="328">
        <v>35179.265453338623</v>
      </c>
      <c r="T37" s="328">
        <v>45665.245445251458</v>
      </c>
      <c r="U37" s="328">
        <v>288987.46434783941</v>
      </c>
      <c r="V37" s="328">
        <v>331798.76845550537</v>
      </c>
      <c r="W37" s="328">
        <v>62375.492597579963</v>
      </c>
      <c r="X37" s="328">
        <v>29333.110172271729</v>
      </c>
      <c r="Y37" s="328">
        <v>49760.061796188347</v>
      </c>
      <c r="Z37" s="328">
        <v>52308.642234802253</v>
      </c>
      <c r="AA37" s="328">
        <v>427008.93023681641</v>
      </c>
      <c r="AB37" s="328">
        <v>517981.73318481451</v>
      </c>
      <c r="AC37" s="328">
        <v>57608.773637592793</v>
      </c>
      <c r="AD37" s="329">
        <v>46482.947079181671</v>
      </c>
    </row>
    <row r="38" spans="1:30" s="7" customFormat="1" ht="15" customHeight="1" x14ac:dyDescent="0.2">
      <c r="A38" s="418" t="s">
        <v>60</v>
      </c>
      <c r="B38" s="2070">
        <v>352610</v>
      </c>
      <c r="C38" s="2071">
        <v>19050</v>
      </c>
      <c r="D38" s="2072">
        <v>26180</v>
      </c>
      <c r="E38" s="2073">
        <v>149930</v>
      </c>
      <c r="F38" s="2074">
        <v>157450</v>
      </c>
      <c r="G38" s="2075">
        <v>68060</v>
      </c>
      <c r="H38" s="2076">
        <v>24950</v>
      </c>
      <c r="I38" s="2077">
        <v>40880</v>
      </c>
      <c r="J38" s="2078">
        <v>28540</v>
      </c>
      <c r="K38" s="2079">
        <v>144960</v>
      </c>
      <c r="L38" s="2080">
        <v>180350</v>
      </c>
      <c r="M38" s="2081">
        <v>149170</v>
      </c>
      <c r="N38" s="2082">
        <v>11760</v>
      </c>
      <c r="R38" s="328">
        <v>352610.43069458008</v>
      </c>
      <c r="S38" s="328">
        <v>19054.194702625271</v>
      </c>
      <c r="T38" s="328">
        <v>26175.305962562561</v>
      </c>
      <c r="U38" s="328">
        <v>149933.47928619379</v>
      </c>
      <c r="V38" s="328">
        <v>157447.45600509641</v>
      </c>
      <c r="W38" s="328">
        <v>68058.86717414856</v>
      </c>
      <c r="X38" s="328">
        <v>24949.577266693119</v>
      </c>
      <c r="Y38" s="328">
        <v>40878.372200012207</v>
      </c>
      <c r="Z38" s="328">
        <v>28538.02860832214</v>
      </c>
      <c r="AA38" s="328">
        <v>144956.08414077759</v>
      </c>
      <c r="AB38" s="328">
        <v>180354.35679626459</v>
      </c>
      <c r="AC38" s="328">
        <v>149174.43699264529</v>
      </c>
      <c r="AD38" s="329">
        <v>11758.79825866222</v>
      </c>
    </row>
    <row r="39" spans="1:30" s="7" customFormat="1" ht="15" customHeight="1" x14ac:dyDescent="0.2">
      <c r="A39" s="418" t="s">
        <v>61</v>
      </c>
      <c r="B39" s="2083">
        <v>748280</v>
      </c>
      <c r="C39" s="2084">
        <v>36350</v>
      </c>
      <c r="D39" s="2085">
        <v>50290</v>
      </c>
      <c r="E39" s="2086">
        <v>318650</v>
      </c>
      <c r="F39" s="2087">
        <v>342990</v>
      </c>
      <c r="G39" s="2088">
        <v>104100</v>
      </c>
      <c r="H39" s="2089">
        <v>44560</v>
      </c>
      <c r="I39" s="2090">
        <v>79410</v>
      </c>
      <c r="J39" s="2091">
        <v>62250</v>
      </c>
      <c r="K39" s="2092">
        <v>371320</v>
      </c>
      <c r="L39" s="2093">
        <v>562770</v>
      </c>
      <c r="M39" s="2094">
        <v>101330</v>
      </c>
      <c r="N39" s="2095">
        <v>38710</v>
      </c>
      <c r="R39" s="328">
        <v>748277.82179260254</v>
      </c>
      <c r="S39" s="328">
        <v>36346.171186447144</v>
      </c>
      <c r="T39" s="328">
        <v>50285.865232467651</v>
      </c>
      <c r="U39" s="328">
        <v>318653.32672119141</v>
      </c>
      <c r="V39" s="328">
        <v>342992.46154022223</v>
      </c>
      <c r="W39" s="328">
        <v>104104.1885604858</v>
      </c>
      <c r="X39" s="328">
        <v>44563.0780210495</v>
      </c>
      <c r="Y39" s="328">
        <v>79412.085901260376</v>
      </c>
      <c r="Z39" s="328">
        <v>62247.612117767327</v>
      </c>
      <c r="AA39" s="328">
        <v>371318.81262207031</v>
      </c>
      <c r="AB39" s="328">
        <v>562765.04196166992</v>
      </c>
      <c r="AC39" s="328">
        <v>101327.48262493681</v>
      </c>
      <c r="AD39" s="329">
        <v>38710.935923576348</v>
      </c>
    </row>
    <row r="40" spans="1:30" s="7" customFormat="1" ht="15" customHeight="1" x14ac:dyDescent="0.2">
      <c r="A40" s="418" t="s">
        <v>62</v>
      </c>
      <c r="B40" s="2096">
        <v>121310</v>
      </c>
      <c r="C40" s="2097">
        <v>6370</v>
      </c>
      <c r="D40" s="2098">
        <v>7970</v>
      </c>
      <c r="E40" s="2099">
        <v>52450</v>
      </c>
      <c r="F40" s="2100">
        <v>54530</v>
      </c>
      <c r="G40" s="2101">
        <v>14480</v>
      </c>
      <c r="H40" s="2102">
        <v>7430</v>
      </c>
      <c r="I40" s="2103">
        <v>14330</v>
      </c>
      <c r="J40" s="2104">
        <v>9790</v>
      </c>
      <c r="K40" s="2105">
        <v>60940</v>
      </c>
      <c r="L40" s="2106">
        <v>100290</v>
      </c>
      <c r="M40" s="2107">
        <v>750</v>
      </c>
      <c r="N40" s="2108">
        <v>6290</v>
      </c>
      <c r="R40" s="328">
        <v>121306.84563446041</v>
      </c>
      <c r="S40" s="328">
        <v>6367.2648413181296</v>
      </c>
      <c r="T40" s="328">
        <v>7967.7221705913544</v>
      </c>
      <c r="U40" s="328">
        <v>52445.662763595581</v>
      </c>
      <c r="V40" s="328">
        <v>54526.189314842217</v>
      </c>
      <c r="W40" s="328">
        <v>14479.873922348021</v>
      </c>
      <c r="X40" s="328">
        <v>7433.7549169063568</v>
      </c>
      <c r="Y40" s="328">
        <v>14331.76582527161</v>
      </c>
      <c r="Z40" s="328">
        <v>9789.4796073436737</v>
      </c>
      <c r="AA40" s="328">
        <v>60936.979991912842</v>
      </c>
      <c r="AB40" s="328">
        <v>100288.14008522029</v>
      </c>
      <c r="AC40" s="328">
        <v>751.81140568479896</v>
      </c>
      <c r="AD40" s="329">
        <v>6286.7953143119812</v>
      </c>
    </row>
    <row r="41" spans="1:30" s="7" customFormat="1" ht="15" customHeight="1" x14ac:dyDescent="0.2">
      <c r="A41" s="418" t="s">
        <v>63</v>
      </c>
      <c r="B41" s="2109">
        <v>237820</v>
      </c>
      <c r="C41" s="2110">
        <v>12920</v>
      </c>
      <c r="D41" s="2111">
        <v>16850</v>
      </c>
      <c r="E41" s="2112">
        <v>102290</v>
      </c>
      <c r="F41" s="2113">
        <v>105760</v>
      </c>
      <c r="G41" s="2114">
        <v>26910</v>
      </c>
      <c r="H41" s="2115">
        <v>12910</v>
      </c>
      <c r="I41" s="2116">
        <v>24750</v>
      </c>
      <c r="J41" s="2117">
        <v>18820</v>
      </c>
      <c r="K41" s="2118">
        <v>124670</v>
      </c>
      <c r="L41" s="2119">
        <v>176760</v>
      </c>
      <c r="M41" s="2120">
        <v>13310</v>
      </c>
      <c r="N41" s="2121">
        <v>30750</v>
      </c>
      <c r="R41" s="328">
        <v>237819.9285736084</v>
      </c>
      <c r="S41" s="328">
        <v>12922.02443361282</v>
      </c>
      <c r="T41" s="328">
        <v>16845.625066995621</v>
      </c>
      <c r="U41" s="328">
        <v>102291.12915420529</v>
      </c>
      <c r="V41" s="328">
        <v>105761.1186676025</v>
      </c>
      <c r="W41" s="328">
        <v>26906.654689073559</v>
      </c>
      <c r="X41" s="328">
        <v>12914.29564535618</v>
      </c>
      <c r="Y41" s="328">
        <v>24747.394574642181</v>
      </c>
      <c r="Z41" s="328">
        <v>18818.005180597309</v>
      </c>
      <c r="AA41" s="328">
        <v>124665.8948802948</v>
      </c>
      <c r="AB41" s="328">
        <v>176762.83061981201</v>
      </c>
      <c r="AC41" s="328">
        <v>13313.31637684256</v>
      </c>
      <c r="AD41" s="329">
        <v>30753.19567596912</v>
      </c>
    </row>
    <row r="42" spans="1:30" s="7" customFormat="1" ht="15" customHeight="1" x14ac:dyDescent="0.2">
      <c r="A42" s="418" t="s">
        <v>64</v>
      </c>
      <c r="B42" s="2122">
        <v>392380</v>
      </c>
      <c r="C42" s="2123">
        <v>18520</v>
      </c>
      <c r="D42" s="2124">
        <v>20470</v>
      </c>
      <c r="E42" s="2125">
        <v>161310</v>
      </c>
      <c r="F42" s="2126">
        <v>192090</v>
      </c>
      <c r="G42" s="2127">
        <v>48450</v>
      </c>
      <c r="H42" s="2128">
        <v>21600</v>
      </c>
      <c r="I42" s="2129">
        <v>41240</v>
      </c>
      <c r="J42" s="2130">
        <v>33380</v>
      </c>
      <c r="K42" s="2131">
        <v>208730</v>
      </c>
      <c r="L42" s="2132">
        <v>155470</v>
      </c>
      <c r="M42" s="2133">
        <v>42520</v>
      </c>
      <c r="N42" s="2134">
        <v>134820</v>
      </c>
      <c r="R42" s="328">
        <v>392381.46487808228</v>
      </c>
      <c r="S42" s="328">
        <v>18519.324569225311</v>
      </c>
      <c r="T42" s="328">
        <v>20466.792420864109</v>
      </c>
      <c r="U42" s="328">
        <v>161308.2791843414</v>
      </c>
      <c r="V42" s="328">
        <v>192087.0588264465</v>
      </c>
      <c r="W42" s="328">
        <v>48447.261216878891</v>
      </c>
      <c r="X42" s="328">
        <v>21602.717625379559</v>
      </c>
      <c r="Y42" s="328">
        <v>41236.04598236084</v>
      </c>
      <c r="Z42" s="328">
        <v>33380.745428562157</v>
      </c>
      <c r="AA42" s="328">
        <v>208728.59341621399</v>
      </c>
      <c r="AB42" s="328">
        <v>155472.8626213074</v>
      </c>
      <c r="AC42" s="328">
        <v>42519.598616957657</v>
      </c>
      <c r="AD42" s="329">
        <v>134824.53290748599</v>
      </c>
    </row>
    <row r="43" spans="1:30" s="7" customFormat="1" ht="15" customHeight="1" x14ac:dyDescent="0.2">
      <c r="A43" s="418" t="s">
        <v>65</v>
      </c>
      <c r="B43" s="2135">
        <v>161010</v>
      </c>
      <c r="C43" s="2136">
        <v>7000</v>
      </c>
      <c r="D43" s="2137">
        <v>11190</v>
      </c>
      <c r="E43" s="2138">
        <v>68270</v>
      </c>
      <c r="F43" s="2139">
        <v>74540</v>
      </c>
      <c r="G43" s="2140">
        <v>9060</v>
      </c>
      <c r="H43" s="2141">
        <v>5210</v>
      </c>
      <c r="I43" s="2142">
        <v>9910</v>
      </c>
      <c r="J43" s="2143">
        <v>11380</v>
      </c>
      <c r="K43" s="2144">
        <v>107250</v>
      </c>
      <c r="L43" s="2145">
        <v>139270</v>
      </c>
      <c r="M43" s="2146">
        <v>2800</v>
      </c>
      <c r="N43" s="2147">
        <v>8660</v>
      </c>
      <c r="R43" s="328">
        <v>161007.80078125</v>
      </c>
      <c r="S43" s="328">
        <v>7001.9639205932617</v>
      </c>
      <c r="T43" s="328">
        <v>11191.496368408199</v>
      </c>
      <c r="U43" s="328">
        <v>68273.192626953125</v>
      </c>
      <c r="V43" s="328">
        <v>74541.146850585938</v>
      </c>
      <c r="W43" s="328">
        <v>9059.3551635742188</v>
      </c>
      <c r="X43" s="328">
        <v>5212.053466796875</v>
      </c>
      <c r="Y43" s="328">
        <v>9909.6096801757813</v>
      </c>
      <c r="Z43" s="328">
        <v>11379.294509887701</v>
      </c>
      <c r="AA43" s="328">
        <v>107254.02600097661</v>
      </c>
      <c r="AB43" s="328">
        <v>139270.2263183594</v>
      </c>
      <c r="AC43" s="328">
        <v>2800.0375442504878</v>
      </c>
      <c r="AD43" s="329">
        <v>8657.4926223754883</v>
      </c>
    </row>
    <row r="44" spans="1:30" s="7" customFormat="1" ht="15" customHeight="1" x14ac:dyDescent="0.2">
      <c r="A44" s="418" t="s">
        <v>66</v>
      </c>
      <c r="B44" s="2148">
        <v>1143400</v>
      </c>
      <c r="C44" s="2149">
        <v>55820</v>
      </c>
      <c r="D44" s="2150">
        <v>67720</v>
      </c>
      <c r="E44" s="2151">
        <v>466480</v>
      </c>
      <c r="F44" s="2152">
        <v>553380</v>
      </c>
      <c r="G44" s="2153">
        <v>99800</v>
      </c>
      <c r="H44" s="2154">
        <v>37000</v>
      </c>
      <c r="I44" s="2155">
        <v>76680</v>
      </c>
      <c r="J44" s="2156">
        <v>55600</v>
      </c>
      <c r="K44" s="2157">
        <v>750780</v>
      </c>
      <c r="L44" s="2158">
        <v>548710</v>
      </c>
      <c r="M44" s="2159">
        <v>169000</v>
      </c>
      <c r="N44" s="2160">
        <v>269870</v>
      </c>
      <c r="R44" s="328">
        <v>1143403.321777344</v>
      </c>
      <c r="S44" s="328">
        <v>55821.197387695313</v>
      </c>
      <c r="T44" s="328">
        <v>67724.047332763672</v>
      </c>
      <c r="U44" s="328">
        <v>466480.44018554688</v>
      </c>
      <c r="V44" s="328">
        <v>553377.63354492188</v>
      </c>
      <c r="W44" s="328">
        <v>99798.714965820313</v>
      </c>
      <c r="X44" s="328">
        <v>36998.927345275879</v>
      </c>
      <c r="Y44" s="328">
        <v>76678.903991699219</v>
      </c>
      <c r="Z44" s="328">
        <v>55603.128112792969</v>
      </c>
      <c r="AA44" s="328">
        <v>750778.408203125</v>
      </c>
      <c r="AB44" s="328">
        <v>548710.638671875</v>
      </c>
      <c r="AC44" s="328">
        <v>169004.6867675781</v>
      </c>
      <c r="AD44" s="329">
        <v>269871.31872558588</v>
      </c>
    </row>
    <row r="45" spans="1:30" s="7" customFormat="1" ht="15" customHeight="1" x14ac:dyDescent="0.2">
      <c r="A45" s="418" t="s">
        <v>67</v>
      </c>
      <c r="B45" s="2161">
        <v>253030</v>
      </c>
      <c r="C45" s="2162">
        <v>12420</v>
      </c>
      <c r="D45" s="2163">
        <v>18350</v>
      </c>
      <c r="E45" s="2164">
        <v>106840</v>
      </c>
      <c r="F45" s="2165">
        <v>115420</v>
      </c>
      <c r="G45" s="2166">
        <v>44800</v>
      </c>
      <c r="H45" s="2167">
        <v>17720</v>
      </c>
      <c r="I45" s="2168">
        <v>28630</v>
      </c>
      <c r="J45" s="2169">
        <v>21710</v>
      </c>
      <c r="K45" s="2170">
        <v>109400</v>
      </c>
      <c r="L45" s="2171">
        <v>73290</v>
      </c>
      <c r="M45" s="2172">
        <v>4460</v>
      </c>
      <c r="N45" s="2173">
        <v>138720</v>
      </c>
      <c r="R45" s="328">
        <v>253025.04578399661</v>
      </c>
      <c r="S45" s="328">
        <v>12420.91896599531</v>
      </c>
      <c r="T45" s="328">
        <v>18345.284926652908</v>
      </c>
      <c r="U45" s="328">
        <v>106835.56727218629</v>
      </c>
      <c r="V45" s="328">
        <v>115423.2448043823</v>
      </c>
      <c r="W45" s="328">
        <v>44800.564478874207</v>
      </c>
      <c r="X45" s="328">
        <v>17718.664323806759</v>
      </c>
      <c r="Y45" s="328">
        <v>28629.110085964199</v>
      </c>
      <c r="Z45" s="328">
        <v>21708.369053840641</v>
      </c>
      <c r="AA45" s="328">
        <v>109402.1097335815</v>
      </c>
      <c r="AB45" s="328">
        <v>73294.319972991943</v>
      </c>
      <c r="AC45" s="328">
        <v>4461.0228540301323</v>
      </c>
      <c r="AD45" s="329">
        <v>138723.688999176</v>
      </c>
    </row>
    <row r="46" spans="1:30" s="7" customFormat="1" ht="15" customHeight="1" x14ac:dyDescent="0.2">
      <c r="A46" s="418" t="s">
        <v>68</v>
      </c>
      <c r="B46" s="2174">
        <v>2633270</v>
      </c>
      <c r="C46" s="2175">
        <v>111040</v>
      </c>
      <c r="D46" s="2176">
        <v>157750</v>
      </c>
      <c r="E46" s="2177">
        <v>1125940</v>
      </c>
      <c r="F46" s="2178">
        <v>1238550</v>
      </c>
      <c r="G46" s="2179">
        <v>327880</v>
      </c>
      <c r="H46" s="2180">
        <v>122800</v>
      </c>
      <c r="I46" s="2181">
        <v>197460</v>
      </c>
      <c r="J46" s="2182">
        <v>154750</v>
      </c>
      <c r="K46" s="2183">
        <v>1561600</v>
      </c>
      <c r="L46" s="2184">
        <v>1323210</v>
      </c>
      <c r="M46" s="2185">
        <v>415600</v>
      </c>
      <c r="N46" s="2186">
        <v>553710</v>
      </c>
      <c r="R46" s="328">
        <v>2633272.6352844238</v>
      </c>
      <c r="S46" s="328">
        <v>111036.8218784332</v>
      </c>
      <c r="T46" s="328">
        <v>157748.1077423096</v>
      </c>
      <c r="U46" s="328">
        <v>1125941.8628234861</v>
      </c>
      <c r="V46" s="328">
        <v>1238545.9080657959</v>
      </c>
      <c r="W46" s="328">
        <v>327876.60809326172</v>
      </c>
      <c r="X46" s="328">
        <v>122797.03108692171</v>
      </c>
      <c r="Y46" s="328">
        <v>197457.03503417969</v>
      </c>
      <c r="Z46" s="328">
        <v>154754.53259658811</v>
      </c>
      <c r="AA46" s="328">
        <v>1561602.492370605</v>
      </c>
      <c r="AB46" s="328">
        <v>1323206.074188232</v>
      </c>
      <c r="AC46" s="328">
        <v>415599.94213533401</v>
      </c>
      <c r="AD46" s="329">
        <v>553706.63747692108</v>
      </c>
    </row>
    <row r="47" spans="1:30" s="7" customFormat="1" ht="15" customHeight="1" x14ac:dyDescent="0.2">
      <c r="A47" s="418" t="s">
        <v>69</v>
      </c>
      <c r="B47" s="2187">
        <v>1306470</v>
      </c>
      <c r="C47" s="2188">
        <v>62040</v>
      </c>
      <c r="D47" s="2189">
        <v>90130</v>
      </c>
      <c r="E47" s="2190">
        <v>549210</v>
      </c>
      <c r="F47" s="2191">
        <v>605090</v>
      </c>
      <c r="G47" s="2192">
        <v>173520</v>
      </c>
      <c r="H47" s="2193">
        <v>73990</v>
      </c>
      <c r="I47" s="2194">
        <v>132250</v>
      </c>
      <c r="J47" s="2195">
        <v>99420</v>
      </c>
      <c r="K47" s="2196">
        <v>675120</v>
      </c>
      <c r="L47" s="2197">
        <v>748700</v>
      </c>
      <c r="M47" s="2198">
        <v>313810</v>
      </c>
      <c r="N47" s="2199">
        <v>142760</v>
      </c>
      <c r="R47" s="328">
        <v>1306474.231246948</v>
      </c>
      <c r="S47" s="328">
        <v>62041.333636283867</v>
      </c>
      <c r="T47" s="328">
        <v>90129.289840698242</v>
      </c>
      <c r="U47" s="328">
        <v>549212.87219238281</v>
      </c>
      <c r="V47" s="328">
        <v>605090.69089508057</v>
      </c>
      <c r="W47" s="328">
        <v>173521.2534828186</v>
      </c>
      <c r="X47" s="328">
        <v>73987.293721199036</v>
      </c>
      <c r="Y47" s="328">
        <v>132254.1827259064</v>
      </c>
      <c r="Z47" s="328">
        <v>99418.353742599487</v>
      </c>
      <c r="AA47" s="328">
        <v>675122.48790740967</v>
      </c>
      <c r="AB47" s="328">
        <v>748700.75288391113</v>
      </c>
      <c r="AC47" s="328">
        <v>313807.38843846321</v>
      </c>
      <c r="AD47" s="329">
        <v>142755.2252826691</v>
      </c>
    </row>
    <row r="48" spans="1:30" s="7" customFormat="1" ht="15" customHeight="1" x14ac:dyDescent="0.2">
      <c r="A48" s="418" t="s">
        <v>70</v>
      </c>
      <c r="B48" s="2200">
        <v>96280</v>
      </c>
      <c r="C48" s="2201">
        <v>4320</v>
      </c>
      <c r="D48" s="2202">
        <v>6730</v>
      </c>
      <c r="E48" s="2203">
        <v>44670</v>
      </c>
      <c r="F48" s="2204">
        <v>40560</v>
      </c>
      <c r="G48" s="2205">
        <v>10760</v>
      </c>
      <c r="H48" s="2206">
        <v>4340</v>
      </c>
      <c r="I48" s="2207">
        <v>7470</v>
      </c>
      <c r="J48" s="2208">
        <v>7660</v>
      </c>
      <c r="K48" s="2209">
        <v>55000</v>
      </c>
      <c r="L48" s="2210">
        <v>77590</v>
      </c>
      <c r="M48" s="2211">
        <v>3830</v>
      </c>
      <c r="N48" s="2212">
        <v>4720</v>
      </c>
      <c r="R48" s="328">
        <v>96277.48518371582</v>
      </c>
      <c r="S48" s="328">
        <v>4316.6773748397827</v>
      </c>
      <c r="T48" s="328">
        <v>6728.3946452140808</v>
      </c>
      <c r="U48" s="328">
        <v>44669.455112457283</v>
      </c>
      <c r="V48" s="328">
        <v>40562.959396362297</v>
      </c>
      <c r="W48" s="328">
        <v>10760.123887062069</v>
      </c>
      <c r="X48" s="328">
        <v>4338.1771016120911</v>
      </c>
      <c r="Y48" s="328">
        <v>7474.7256019115448</v>
      </c>
      <c r="Z48" s="328">
        <v>7660.3854179382324</v>
      </c>
      <c r="AA48" s="328">
        <v>54999.001317977913</v>
      </c>
      <c r="AB48" s="328">
        <v>77585.027904510498</v>
      </c>
      <c r="AC48" s="328">
        <v>3834.1375827491279</v>
      </c>
      <c r="AD48" s="329">
        <v>4724.5787129402161</v>
      </c>
    </row>
    <row r="49" spans="1:30" s="7" customFormat="1" ht="15" customHeight="1" x14ac:dyDescent="0.2">
      <c r="A49" s="418" t="s">
        <v>71</v>
      </c>
      <c r="B49" s="2213">
        <v>1423310</v>
      </c>
      <c r="C49" s="2214">
        <v>70730</v>
      </c>
      <c r="D49" s="2215">
        <v>92150</v>
      </c>
      <c r="E49" s="2216">
        <v>604990</v>
      </c>
      <c r="F49" s="2217">
        <v>655440</v>
      </c>
      <c r="G49" s="2218">
        <v>200730</v>
      </c>
      <c r="H49" s="2219">
        <v>80740</v>
      </c>
      <c r="I49" s="2220">
        <v>131930</v>
      </c>
      <c r="J49" s="2221">
        <v>105550</v>
      </c>
      <c r="K49" s="2222">
        <v>741480</v>
      </c>
      <c r="L49" s="2223">
        <v>1056900</v>
      </c>
      <c r="M49" s="2224">
        <v>207360</v>
      </c>
      <c r="N49" s="2225">
        <v>69690</v>
      </c>
      <c r="R49" s="328">
        <v>1423309.669921875</v>
      </c>
      <c r="S49" s="328">
        <v>70728.963317871094</v>
      </c>
      <c r="T49" s="328">
        <v>92153.80721282959</v>
      </c>
      <c r="U49" s="328">
        <v>604986.08587646484</v>
      </c>
      <c r="V49" s="328">
        <v>655440.80813598633</v>
      </c>
      <c r="W49" s="328">
        <v>200734.32331085211</v>
      </c>
      <c r="X49" s="328">
        <v>80736.96947479248</v>
      </c>
      <c r="Y49" s="328">
        <v>131927.41893768311</v>
      </c>
      <c r="Z49" s="328">
        <v>105547.1888198853</v>
      </c>
      <c r="AA49" s="328">
        <v>741480.97039794922</v>
      </c>
      <c r="AB49" s="328">
        <v>1056899.574707031</v>
      </c>
      <c r="AC49" s="328">
        <v>207361.75558805469</v>
      </c>
      <c r="AD49" s="329">
        <v>69690.190917015076</v>
      </c>
    </row>
    <row r="50" spans="1:30" s="7" customFormat="1" ht="15" customHeight="1" x14ac:dyDescent="0.2">
      <c r="A50" s="418" t="s">
        <v>72</v>
      </c>
      <c r="B50" s="2226">
        <v>482720</v>
      </c>
      <c r="C50" s="2227">
        <v>25580</v>
      </c>
      <c r="D50" s="2228">
        <v>32520</v>
      </c>
      <c r="E50" s="2229">
        <v>206640</v>
      </c>
      <c r="F50" s="2230">
        <v>217990</v>
      </c>
      <c r="G50" s="2231">
        <v>73940</v>
      </c>
      <c r="H50" s="2232">
        <v>34420</v>
      </c>
      <c r="I50" s="2233">
        <v>54120</v>
      </c>
      <c r="J50" s="2234">
        <v>42520</v>
      </c>
      <c r="K50" s="2235">
        <v>219630</v>
      </c>
      <c r="L50" s="2236">
        <v>287920</v>
      </c>
      <c r="M50" s="2237">
        <v>41160</v>
      </c>
      <c r="N50" s="2238">
        <v>60820</v>
      </c>
      <c r="R50" s="328">
        <v>482723.71426391602</v>
      </c>
      <c r="S50" s="328">
        <v>25577.704448699951</v>
      </c>
      <c r="T50" s="328">
        <v>32518.487470626831</v>
      </c>
      <c r="U50" s="328">
        <v>206640.7574310303</v>
      </c>
      <c r="V50" s="328">
        <v>217986.77958679199</v>
      </c>
      <c r="W50" s="328">
        <v>73937.127614974976</v>
      </c>
      <c r="X50" s="328">
        <v>34422.210846662521</v>
      </c>
      <c r="Y50" s="328">
        <v>54115.985600471497</v>
      </c>
      <c r="Z50" s="328">
        <v>42520.308741569519</v>
      </c>
      <c r="AA50" s="328">
        <v>219631.90171813959</v>
      </c>
      <c r="AB50" s="328">
        <v>287917.85214996338</v>
      </c>
      <c r="AC50" s="328">
        <v>41164.947413682938</v>
      </c>
      <c r="AD50" s="329">
        <v>60820.735950469971</v>
      </c>
    </row>
    <row r="51" spans="1:30" s="7" customFormat="1" ht="15" customHeight="1" x14ac:dyDescent="0.2">
      <c r="A51" s="418" t="s">
        <v>73</v>
      </c>
      <c r="B51" s="2239">
        <v>539190</v>
      </c>
      <c r="C51" s="2240">
        <v>22700</v>
      </c>
      <c r="D51" s="2241">
        <v>30430</v>
      </c>
      <c r="E51" s="2242">
        <v>221120</v>
      </c>
      <c r="F51" s="2243">
        <v>264940</v>
      </c>
      <c r="G51" s="2244">
        <v>63310</v>
      </c>
      <c r="H51" s="2245">
        <v>27160</v>
      </c>
      <c r="I51" s="2246">
        <v>48380</v>
      </c>
      <c r="J51" s="2247">
        <v>39870</v>
      </c>
      <c r="K51" s="2248">
        <v>307350</v>
      </c>
      <c r="L51" s="2249">
        <v>375550</v>
      </c>
      <c r="M51" s="2250">
        <v>11830</v>
      </c>
      <c r="N51" s="2251">
        <v>86910</v>
      </c>
      <c r="R51" s="328">
        <v>539192.71949768066</v>
      </c>
      <c r="S51" s="328">
        <v>22700.825166702271</v>
      </c>
      <c r="T51" s="328">
        <v>30429.748895645142</v>
      </c>
      <c r="U51" s="328">
        <v>221119.1265716553</v>
      </c>
      <c r="V51" s="328">
        <v>264943.04433441162</v>
      </c>
      <c r="W51" s="328">
        <v>63311.093750953667</v>
      </c>
      <c r="X51" s="328">
        <v>27156.767869949341</v>
      </c>
      <c r="Y51" s="328">
        <v>48382.95574092865</v>
      </c>
      <c r="Z51" s="328">
        <v>39865.289363861077</v>
      </c>
      <c r="AA51" s="328">
        <v>307346.07369613647</v>
      </c>
      <c r="AB51" s="328">
        <v>375547.34088897711</v>
      </c>
      <c r="AC51" s="328">
        <v>11832.013027608389</v>
      </c>
      <c r="AD51" s="329">
        <v>86908.647347450256</v>
      </c>
    </row>
    <row r="52" spans="1:30" s="7" customFormat="1" ht="15" customHeight="1" x14ac:dyDescent="0.2">
      <c r="A52" s="418" t="s">
        <v>74</v>
      </c>
      <c r="B52" s="2252">
        <v>1565320</v>
      </c>
      <c r="C52" s="2253">
        <v>73770</v>
      </c>
      <c r="D52" s="2254">
        <v>105060</v>
      </c>
      <c r="E52" s="2255">
        <v>652710</v>
      </c>
      <c r="F52" s="2256">
        <v>733780</v>
      </c>
      <c r="G52" s="2257">
        <v>185210</v>
      </c>
      <c r="H52" s="2258">
        <v>77170</v>
      </c>
      <c r="I52" s="2259">
        <v>131180</v>
      </c>
      <c r="J52" s="2260">
        <v>106780</v>
      </c>
      <c r="K52" s="2261">
        <v>886150</v>
      </c>
      <c r="L52" s="2262">
        <v>1097470</v>
      </c>
      <c r="M52" s="2263">
        <v>201670</v>
      </c>
      <c r="N52" s="2264">
        <v>151980</v>
      </c>
      <c r="R52" s="328">
        <v>1565324.8451538091</v>
      </c>
      <c r="S52" s="328">
        <v>73771.969954967499</v>
      </c>
      <c r="T52" s="328">
        <v>105059.3077812195</v>
      </c>
      <c r="U52" s="328">
        <v>652713.6477432251</v>
      </c>
      <c r="V52" s="328">
        <v>733779.96537780762</v>
      </c>
      <c r="W52" s="328">
        <v>185211.006313324</v>
      </c>
      <c r="X52" s="328">
        <v>77166.433019638062</v>
      </c>
      <c r="Y52" s="328">
        <v>131178.02168655401</v>
      </c>
      <c r="Z52" s="328">
        <v>106784.2976646423</v>
      </c>
      <c r="AA52" s="328">
        <v>886153.8384552002</v>
      </c>
      <c r="AB52" s="328">
        <v>1097474.650192261</v>
      </c>
      <c r="AC52" s="328">
        <v>201669.42826294899</v>
      </c>
      <c r="AD52" s="329">
        <v>151983.15881109241</v>
      </c>
    </row>
    <row r="53" spans="1:30" s="7" customFormat="1" ht="15" customHeight="1" x14ac:dyDescent="0.2">
      <c r="A53" s="418" t="s">
        <v>75</v>
      </c>
      <c r="B53" s="2265">
        <v>142970</v>
      </c>
      <c r="C53" s="2266">
        <v>5910</v>
      </c>
      <c r="D53" s="2267">
        <v>11240</v>
      </c>
      <c r="E53" s="2268">
        <v>60890</v>
      </c>
      <c r="F53" s="2269">
        <v>64920</v>
      </c>
      <c r="G53" s="2270">
        <v>18330</v>
      </c>
      <c r="H53" s="2271">
        <v>5760</v>
      </c>
      <c r="I53" s="2272">
        <v>11940</v>
      </c>
      <c r="J53" s="2273">
        <v>8070</v>
      </c>
      <c r="K53" s="2274">
        <v>81710</v>
      </c>
      <c r="L53" s="2275">
        <v>93570</v>
      </c>
      <c r="M53" s="2276">
        <v>10260</v>
      </c>
      <c r="N53" s="2277">
        <v>27330</v>
      </c>
      <c r="R53" s="328">
        <v>142966.32080078131</v>
      </c>
      <c r="S53" s="328">
        <v>5907.2554321289063</v>
      </c>
      <c r="T53" s="328">
        <v>11243.302734375</v>
      </c>
      <c r="U53" s="328">
        <v>60894.048583984382</v>
      </c>
      <c r="V53" s="328">
        <v>64921.710693359382</v>
      </c>
      <c r="W53" s="328">
        <v>18330.947082519531</v>
      </c>
      <c r="X53" s="328">
        <v>5762.7788848876953</v>
      </c>
      <c r="Y53" s="328">
        <v>11942.34954833984</v>
      </c>
      <c r="Z53" s="328">
        <v>8072.0088348388672</v>
      </c>
      <c r="AA53" s="328">
        <v>81707.669921875</v>
      </c>
      <c r="AB53" s="328">
        <v>93567.1279296875</v>
      </c>
      <c r="AC53" s="328">
        <v>10258.76120758057</v>
      </c>
      <c r="AD53" s="329">
        <v>27331.304473876949</v>
      </c>
    </row>
    <row r="54" spans="1:30" s="7" customFormat="1" ht="15" customHeight="1" x14ac:dyDescent="0.2">
      <c r="A54" s="418" t="s">
        <v>76</v>
      </c>
      <c r="B54" s="2278">
        <v>626540</v>
      </c>
      <c r="C54" s="2279">
        <v>29780</v>
      </c>
      <c r="D54" s="2280">
        <v>43320</v>
      </c>
      <c r="E54" s="2281">
        <v>262530</v>
      </c>
      <c r="F54" s="2282">
        <v>290920</v>
      </c>
      <c r="G54" s="2283">
        <v>88620</v>
      </c>
      <c r="H54" s="2284">
        <v>35430</v>
      </c>
      <c r="I54" s="2285">
        <v>65850</v>
      </c>
      <c r="J54" s="2286">
        <v>50950</v>
      </c>
      <c r="K54" s="2287">
        <v>312600</v>
      </c>
      <c r="L54" s="2288">
        <v>370020</v>
      </c>
      <c r="M54" s="2289">
        <v>184550</v>
      </c>
      <c r="N54" s="2290">
        <v>41510</v>
      </c>
      <c r="R54" s="328">
        <v>626544.3337097168</v>
      </c>
      <c r="S54" s="328">
        <v>29777.250770568851</v>
      </c>
      <c r="T54" s="328">
        <v>43320.16223526001</v>
      </c>
      <c r="U54" s="328">
        <v>262526.11715698242</v>
      </c>
      <c r="V54" s="328">
        <v>290920.81541442871</v>
      </c>
      <c r="W54" s="328">
        <v>88615.648933410645</v>
      </c>
      <c r="X54" s="328">
        <v>35430.441257476807</v>
      </c>
      <c r="Y54" s="328">
        <v>65854.911418914795</v>
      </c>
      <c r="Z54" s="328">
        <v>50947.990349769592</v>
      </c>
      <c r="AA54" s="328">
        <v>312597.92454528809</v>
      </c>
      <c r="AB54" s="328">
        <v>370020.52331542969</v>
      </c>
      <c r="AC54" s="328">
        <v>184550.62734985349</v>
      </c>
      <c r="AD54" s="329">
        <v>41511.3280210495</v>
      </c>
    </row>
    <row r="55" spans="1:30" s="7" customFormat="1" ht="15" customHeight="1" x14ac:dyDescent="0.2">
      <c r="A55" s="418" t="s">
        <v>77</v>
      </c>
      <c r="B55" s="2291">
        <v>98590</v>
      </c>
      <c r="C55" s="2292">
        <v>5550</v>
      </c>
      <c r="D55" s="2293">
        <v>7220</v>
      </c>
      <c r="E55" s="2294">
        <v>41910</v>
      </c>
      <c r="F55" s="2295">
        <v>43910</v>
      </c>
      <c r="G55" s="2296">
        <v>11670</v>
      </c>
      <c r="H55" s="2297">
        <v>4530</v>
      </c>
      <c r="I55" s="2298">
        <v>9340</v>
      </c>
      <c r="J55" s="2299">
        <v>7630</v>
      </c>
      <c r="K55" s="2300">
        <v>52650</v>
      </c>
      <c r="L55" s="2301">
        <v>77900</v>
      </c>
      <c r="M55" s="2302">
        <v>2620</v>
      </c>
      <c r="N55" s="2303">
        <v>4690</v>
      </c>
      <c r="R55" s="328">
        <v>98588.030838012695</v>
      </c>
      <c r="S55" s="328">
        <v>5546.5327472686768</v>
      </c>
      <c r="T55" s="328">
        <v>7216.3179335594177</v>
      </c>
      <c r="U55" s="328">
        <v>41910.343826293953</v>
      </c>
      <c r="V55" s="328">
        <v>43914.837203979492</v>
      </c>
      <c r="W55" s="328">
        <v>11673.560894012449</v>
      </c>
      <c r="X55" s="328">
        <v>4529.0189969539642</v>
      </c>
      <c r="Y55" s="328">
        <v>9335.9915418624878</v>
      </c>
      <c r="Z55" s="328">
        <v>7633.1861281394958</v>
      </c>
      <c r="AA55" s="328">
        <v>52653.419528961182</v>
      </c>
      <c r="AB55" s="328">
        <v>77895.493829727173</v>
      </c>
      <c r="AC55" s="328">
        <v>2622.227907955647</v>
      </c>
      <c r="AD55" s="329">
        <v>4693.2381800413132</v>
      </c>
    </row>
    <row r="56" spans="1:30" s="7" customFormat="1" ht="15" customHeight="1" x14ac:dyDescent="0.2">
      <c r="A56" s="418" t="s">
        <v>78</v>
      </c>
      <c r="B56" s="2304">
        <v>860240</v>
      </c>
      <c r="C56" s="2305">
        <v>40880</v>
      </c>
      <c r="D56" s="2306">
        <v>53980</v>
      </c>
      <c r="E56" s="2307">
        <v>371080</v>
      </c>
      <c r="F56" s="2308">
        <v>394300</v>
      </c>
      <c r="G56" s="2309">
        <v>116360</v>
      </c>
      <c r="H56" s="2310">
        <v>47140</v>
      </c>
      <c r="I56" s="2311">
        <v>96810</v>
      </c>
      <c r="J56" s="2312">
        <v>71830</v>
      </c>
      <c r="K56" s="2313">
        <v>433240</v>
      </c>
      <c r="L56" s="2314">
        <v>594600</v>
      </c>
      <c r="M56" s="2315">
        <v>169810</v>
      </c>
      <c r="N56" s="2316">
        <v>54590</v>
      </c>
      <c r="R56" s="328">
        <v>860238.27243041992</v>
      </c>
      <c r="S56" s="328">
        <v>40876.668905258179</v>
      </c>
      <c r="T56" s="328">
        <v>53981.120141983032</v>
      </c>
      <c r="U56" s="328">
        <v>371081.91569519037</v>
      </c>
      <c r="V56" s="328">
        <v>394298.53489685059</v>
      </c>
      <c r="W56" s="328">
        <v>116355.56137466431</v>
      </c>
      <c r="X56" s="328">
        <v>47141.503227233887</v>
      </c>
      <c r="Y56" s="328">
        <v>96811.492321014404</v>
      </c>
      <c r="Z56" s="328">
        <v>71827.688014984131</v>
      </c>
      <c r="AA56" s="328">
        <v>433244.22373962402</v>
      </c>
      <c r="AB56" s="328">
        <v>594595.63824462891</v>
      </c>
      <c r="AC56" s="328">
        <v>169809.20021545509</v>
      </c>
      <c r="AD56" s="329">
        <v>54587.835066556931</v>
      </c>
    </row>
    <row r="57" spans="1:30" s="7" customFormat="1" ht="15" customHeight="1" x14ac:dyDescent="0.2">
      <c r="A57" s="418" t="s">
        <v>79</v>
      </c>
      <c r="B57" s="2317">
        <v>3873080</v>
      </c>
      <c r="C57" s="2318">
        <v>196500</v>
      </c>
      <c r="D57" s="2319">
        <v>251230</v>
      </c>
      <c r="E57" s="2320">
        <v>1619680</v>
      </c>
      <c r="F57" s="2321">
        <v>1805680</v>
      </c>
      <c r="G57" s="2322">
        <v>514790</v>
      </c>
      <c r="H57" s="2323">
        <v>224690</v>
      </c>
      <c r="I57" s="2324">
        <v>401610</v>
      </c>
      <c r="J57" s="2325">
        <v>287160</v>
      </c>
      <c r="K57" s="2326">
        <v>1997100</v>
      </c>
      <c r="L57" s="2327">
        <v>1399490</v>
      </c>
      <c r="M57" s="2328">
        <v>529210</v>
      </c>
      <c r="N57" s="2329">
        <v>1633400</v>
      </c>
      <c r="R57" s="328">
        <v>3873079.619310379</v>
      </c>
      <c r="S57" s="328">
        <v>196500.0773627758</v>
      </c>
      <c r="T57" s="328">
        <v>251226.26783424619</v>
      </c>
      <c r="U57" s="328">
        <v>1619677.9156067369</v>
      </c>
      <c r="V57" s="328">
        <v>1805675.3285347221</v>
      </c>
      <c r="W57" s="328">
        <v>514791.64034047723</v>
      </c>
      <c r="X57" s="328">
        <v>224690.4117639139</v>
      </c>
      <c r="Y57" s="328">
        <v>401609.38173040748</v>
      </c>
      <c r="Z57" s="328">
        <v>287163.63039976358</v>
      </c>
      <c r="AA57" s="328">
        <v>1997098.219887018</v>
      </c>
      <c r="AB57" s="328">
        <v>1399489.9599936011</v>
      </c>
      <c r="AC57" s="328">
        <v>529210.2325392738</v>
      </c>
      <c r="AD57" s="329">
        <v>1633399.956181675</v>
      </c>
    </row>
    <row r="58" spans="1:30" s="7" customFormat="1" ht="15" customHeight="1" x14ac:dyDescent="0.2">
      <c r="A58" s="418" t="s">
        <v>80</v>
      </c>
      <c r="B58" s="2330">
        <v>462030</v>
      </c>
      <c r="C58" s="2331">
        <v>25420</v>
      </c>
      <c r="D58" s="2332">
        <v>30510</v>
      </c>
      <c r="E58" s="2333">
        <v>205840</v>
      </c>
      <c r="F58" s="2334">
        <v>200260</v>
      </c>
      <c r="G58" s="2335">
        <v>43280</v>
      </c>
      <c r="H58" s="2336">
        <v>21410</v>
      </c>
      <c r="I58" s="2337">
        <v>39780</v>
      </c>
      <c r="J58" s="2338">
        <v>34160</v>
      </c>
      <c r="K58" s="2339">
        <v>267480</v>
      </c>
      <c r="L58" s="2340">
        <v>351270</v>
      </c>
      <c r="M58" s="2341">
        <v>5160</v>
      </c>
      <c r="N58" s="2342">
        <v>69710</v>
      </c>
      <c r="R58" s="328">
        <v>462032.61611175537</v>
      </c>
      <c r="S58" s="328">
        <v>25424.291665077209</v>
      </c>
      <c r="T58" s="328">
        <v>30505.461947441101</v>
      </c>
      <c r="U58" s="328">
        <v>205842.45286560059</v>
      </c>
      <c r="V58" s="328">
        <v>200260.43799591059</v>
      </c>
      <c r="W58" s="328">
        <v>43280.967361450203</v>
      </c>
      <c r="X58" s="328">
        <v>21407.39978599548</v>
      </c>
      <c r="Y58" s="328">
        <v>39779.544092655182</v>
      </c>
      <c r="Z58" s="328">
        <v>34159.208654880516</v>
      </c>
      <c r="AA58" s="328">
        <v>267475.74109268188</v>
      </c>
      <c r="AB58" s="328">
        <v>351274.93003845209</v>
      </c>
      <c r="AC58" s="328">
        <v>5160.6874934434891</v>
      </c>
      <c r="AD58" s="329">
        <v>69707.40386557579</v>
      </c>
    </row>
    <row r="59" spans="1:30" s="7" customFormat="1" ht="15" customHeight="1" x14ac:dyDescent="0.2">
      <c r="A59" s="418" t="s">
        <v>81</v>
      </c>
      <c r="B59" s="2343">
        <v>73740</v>
      </c>
      <c r="C59" s="2344">
        <v>3340</v>
      </c>
      <c r="D59" s="2345">
        <v>6350</v>
      </c>
      <c r="E59" s="2346">
        <v>31860</v>
      </c>
      <c r="F59" s="2347">
        <v>32190</v>
      </c>
      <c r="G59" s="2348">
        <v>8830</v>
      </c>
      <c r="H59" s="2349">
        <v>3110</v>
      </c>
      <c r="I59" s="2350">
        <v>6830</v>
      </c>
      <c r="J59" s="2351">
        <v>4550</v>
      </c>
      <c r="K59" s="2352">
        <v>40740</v>
      </c>
      <c r="L59" s="2353">
        <v>66010</v>
      </c>
      <c r="M59" s="2354">
        <v>1190</v>
      </c>
      <c r="N59" s="2355">
        <v>2330</v>
      </c>
      <c r="R59" s="328">
        <v>73741.011077880859</v>
      </c>
      <c r="S59" s="328">
        <v>3338.3900737762451</v>
      </c>
      <c r="T59" s="328">
        <v>6350.8444519042969</v>
      </c>
      <c r="U59" s="328">
        <v>31864.674438476559</v>
      </c>
      <c r="V59" s="328">
        <v>32187.10052490234</v>
      </c>
      <c r="W59" s="328">
        <v>8825.8383026123047</v>
      </c>
      <c r="X59" s="328">
        <v>3111.590799331665</v>
      </c>
      <c r="Y59" s="328">
        <v>6832.4113960266113</v>
      </c>
      <c r="Z59" s="328">
        <v>4546.2773971557617</v>
      </c>
      <c r="AA59" s="328">
        <v>40735.659759521477</v>
      </c>
      <c r="AB59" s="328">
        <v>66006.199157714844</v>
      </c>
      <c r="AC59" s="328">
        <v>1188.9073429107671</v>
      </c>
      <c r="AD59" s="329">
        <v>2331.90160369873</v>
      </c>
    </row>
    <row r="60" spans="1:30" s="7" customFormat="1" ht="15" customHeight="1" x14ac:dyDescent="0.2">
      <c r="A60" s="418" t="s">
        <v>82</v>
      </c>
      <c r="B60" s="2356">
        <v>1106480</v>
      </c>
      <c r="C60" s="2357">
        <v>51770</v>
      </c>
      <c r="D60" s="2358">
        <v>72880</v>
      </c>
      <c r="E60" s="2359">
        <v>458200</v>
      </c>
      <c r="F60" s="2360">
        <v>523630</v>
      </c>
      <c r="G60" s="2361">
        <v>118740</v>
      </c>
      <c r="H60" s="2362">
        <v>47960</v>
      </c>
      <c r="I60" s="2363">
        <v>85260</v>
      </c>
      <c r="J60" s="2364">
        <v>67590</v>
      </c>
      <c r="K60" s="2365">
        <v>662280</v>
      </c>
      <c r="L60" s="2366">
        <v>621410</v>
      </c>
      <c r="M60" s="2367">
        <v>228720</v>
      </c>
      <c r="N60" s="2368">
        <v>125250</v>
      </c>
      <c r="R60" s="328">
        <v>1106476.224304199</v>
      </c>
      <c r="S60" s="328">
        <v>51768.399884223938</v>
      </c>
      <c r="T60" s="328">
        <v>72877.881900787354</v>
      </c>
      <c r="U60" s="328">
        <v>458204.38118362433</v>
      </c>
      <c r="V60" s="328">
        <v>523625.54577636719</v>
      </c>
      <c r="W60" s="328">
        <v>118738.80374622341</v>
      </c>
      <c r="X60" s="328">
        <v>47959.00235748291</v>
      </c>
      <c r="Y60" s="328">
        <v>85260.69091796875</v>
      </c>
      <c r="Z60" s="328">
        <v>67586.534618377686</v>
      </c>
      <c r="AA60" s="328">
        <v>662284.8909072876</v>
      </c>
      <c r="AB60" s="328">
        <v>621407.68511199951</v>
      </c>
      <c r="AC60" s="328">
        <v>228722.68521118161</v>
      </c>
      <c r="AD60" s="329">
        <v>125249.8915566206</v>
      </c>
    </row>
    <row r="61" spans="1:30" s="7" customFormat="1" ht="15" customHeight="1" x14ac:dyDescent="0.2">
      <c r="A61" s="418" t="s">
        <v>83</v>
      </c>
      <c r="B61" s="2369">
        <v>1004990</v>
      </c>
      <c r="C61" s="2370">
        <v>44020</v>
      </c>
      <c r="D61" s="2371">
        <v>53730</v>
      </c>
      <c r="E61" s="2372">
        <v>413410</v>
      </c>
      <c r="F61" s="2373">
        <v>493830</v>
      </c>
      <c r="G61" s="2374">
        <v>100180</v>
      </c>
      <c r="H61" s="2375">
        <v>40610</v>
      </c>
      <c r="I61" s="2376">
        <v>69170</v>
      </c>
      <c r="J61" s="2377">
        <v>68500</v>
      </c>
      <c r="K61" s="2378">
        <v>628790</v>
      </c>
      <c r="L61" s="2379">
        <v>615940</v>
      </c>
      <c r="M61" s="2380">
        <v>43170</v>
      </c>
      <c r="N61" s="2381">
        <v>152040</v>
      </c>
      <c r="R61" s="328">
        <v>1004988.363067627</v>
      </c>
      <c r="S61" s="328">
        <v>44023.650109291077</v>
      </c>
      <c r="T61" s="328">
        <v>53725.305847167969</v>
      </c>
      <c r="U61" s="328">
        <v>413413.0108833313</v>
      </c>
      <c r="V61" s="328">
        <v>493826.50758361822</v>
      </c>
      <c r="W61" s="328">
        <v>100175.1194152832</v>
      </c>
      <c r="X61" s="328">
        <v>40609.401704788208</v>
      </c>
      <c r="Y61" s="328">
        <v>69169.536700248718</v>
      </c>
      <c r="Z61" s="328">
        <v>68496.073585510254</v>
      </c>
      <c r="AA61" s="328">
        <v>628789.35752105713</v>
      </c>
      <c r="AB61" s="328">
        <v>615938.21612548828</v>
      </c>
      <c r="AC61" s="328">
        <v>43172.180189371109</v>
      </c>
      <c r="AD61" s="329">
        <v>152040.99479103091</v>
      </c>
    </row>
    <row r="62" spans="1:30" s="7" customFormat="1" ht="15" customHeight="1" x14ac:dyDescent="0.2">
      <c r="A62" s="418" t="s">
        <v>84</v>
      </c>
      <c r="B62" s="2382">
        <v>193430</v>
      </c>
      <c r="C62" s="2383">
        <v>10050</v>
      </c>
      <c r="D62" s="2384">
        <v>13110</v>
      </c>
      <c r="E62" s="2385">
        <v>82420</v>
      </c>
      <c r="F62" s="2386">
        <v>87840</v>
      </c>
      <c r="G62" s="2387">
        <v>34920</v>
      </c>
      <c r="H62" s="2388">
        <v>14370</v>
      </c>
      <c r="I62" s="2389">
        <v>20990</v>
      </c>
      <c r="J62" s="2390">
        <v>13660</v>
      </c>
      <c r="K62" s="2391">
        <v>86320</v>
      </c>
      <c r="L62" s="2392">
        <v>175250</v>
      </c>
      <c r="M62" s="2393">
        <v>7410</v>
      </c>
      <c r="N62" s="2394">
        <v>4150</v>
      </c>
      <c r="R62" s="328">
        <v>193430.62902832031</v>
      </c>
      <c r="S62" s="328">
        <v>10054.95726013184</v>
      </c>
      <c r="T62" s="328">
        <v>13109.254314422609</v>
      </c>
      <c r="U62" s="328">
        <v>82422.587783813477</v>
      </c>
      <c r="V62" s="328">
        <v>87843.829116821289</v>
      </c>
      <c r="W62" s="328">
        <v>34918.516777038567</v>
      </c>
      <c r="X62" s="328">
        <v>14374.206867218019</v>
      </c>
      <c r="Y62" s="328">
        <v>20986.712970733639</v>
      </c>
      <c r="Z62" s="328">
        <v>13662.36289596558</v>
      </c>
      <c r="AA62" s="328">
        <v>86324.620208740234</v>
      </c>
      <c r="AB62" s="328">
        <v>175252.9175109863</v>
      </c>
      <c r="AC62" s="328">
        <v>7407.6589741706848</v>
      </c>
      <c r="AD62" s="329">
        <v>4150.5609011650095</v>
      </c>
    </row>
    <row r="63" spans="1:30" s="7" customFormat="1" ht="15" customHeight="1" x14ac:dyDescent="0.2">
      <c r="A63" s="418" t="s">
        <v>85</v>
      </c>
      <c r="B63" s="2395">
        <v>702880</v>
      </c>
      <c r="C63" s="2396">
        <v>35720</v>
      </c>
      <c r="D63" s="2397">
        <v>48440</v>
      </c>
      <c r="E63" s="2398">
        <v>301580</v>
      </c>
      <c r="F63" s="2399">
        <v>317140</v>
      </c>
      <c r="G63" s="2400">
        <v>75870</v>
      </c>
      <c r="H63" s="2401">
        <v>34840</v>
      </c>
      <c r="I63" s="2402">
        <v>61020</v>
      </c>
      <c r="J63" s="2403">
        <v>51730</v>
      </c>
      <c r="K63" s="2404">
        <v>395260</v>
      </c>
      <c r="L63" s="2405">
        <v>533420</v>
      </c>
      <c r="M63" s="2406">
        <v>55190</v>
      </c>
      <c r="N63" s="2407">
        <v>60090</v>
      </c>
      <c r="R63" s="328">
        <v>702879.93313598633</v>
      </c>
      <c r="S63" s="328">
        <v>35722.548139572144</v>
      </c>
      <c r="T63" s="328">
        <v>48435.558042526252</v>
      </c>
      <c r="U63" s="328">
        <v>301581.0710144043</v>
      </c>
      <c r="V63" s="328">
        <v>317140.78527832031</v>
      </c>
      <c r="W63" s="328">
        <v>75872.96678352356</v>
      </c>
      <c r="X63" s="328">
        <v>34839.424169540413</v>
      </c>
      <c r="Y63" s="328">
        <v>61019.452390670776</v>
      </c>
      <c r="Z63" s="328">
        <v>51726.042867660522</v>
      </c>
      <c r="AA63" s="328">
        <v>395263.95388793951</v>
      </c>
      <c r="AB63" s="328">
        <v>533419.87719154358</v>
      </c>
      <c r="AC63" s="328">
        <v>55186.341210246093</v>
      </c>
      <c r="AD63" s="329">
        <v>60088.690362453461</v>
      </c>
    </row>
    <row r="64" spans="1:30" s="7" customFormat="1" ht="15" customHeight="1" thickBot="1" x14ac:dyDescent="0.25">
      <c r="A64" s="3216" t="s">
        <v>86</v>
      </c>
      <c r="B64" s="3217">
        <v>65120</v>
      </c>
      <c r="C64" s="3218">
        <v>3370</v>
      </c>
      <c r="D64" s="3219">
        <v>4720</v>
      </c>
      <c r="E64" s="3220">
        <v>27000</v>
      </c>
      <c r="F64" s="3221">
        <v>30020</v>
      </c>
      <c r="G64" s="3222">
        <v>7760</v>
      </c>
      <c r="H64" s="3223">
        <v>3890</v>
      </c>
      <c r="I64" s="3224">
        <v>6720</v>
      </c>
      <c r="J64" s="3225">
        <v>4620</v>
      </c>
      <c r="K64" s="3226">
        <v>34030</v>
      </c>
      <c r="L64" s="3227">
        <v>52820</v>
      </c>
      <c r="M64" s="3228">
        <v>700</v>
      </c>
      <c r="N64" s="3229">
        <v>7590</v>
      </c>
      <c r="R64" s="298">
        <v>65117.350738525391</v>
      </c>
      <c r="S64" s="298">
        <v>3374.168319702148</v>
      </c>
      <c r="T64" s="298">
        <v>4720.3485069274902</v>
      </c>
      <c r="U64" s="298">
        <v>27001.348281860352</v>
      </c>
      <c r="V64" s="298">
        <v>30021.48883056641</v>
      </c>
      <c r="W64" s="298">
        <v>7763.4645919799796</v>
      </c>
      <c r="X64" s="298">
        <v>3893.6077795028691</v>
      </c>
      <c r="Y64" s="298">
        <v>6715.6858749389648</v>
      </c>
      <c r="Z64" s="298">
        <v>4622.9464511871338</v>
      </c>
      <c r="AA64" s="298">
        <v>34027.131454467773</v>
      </c>
      <c r="AB64" s="298">
        <v>52815.708221435547</v>
      </c>
      <c r="AC64" s="298">
        <v>695.19695138931274</v>
      </c>
      <c r="AD64" s="299">
        <v>7585.9607601165771</v>
      </c>
    </row>
    <row r="65" spans="1:14" s="7" customFormat="1" ht="3" customHeight="1" x14ac:dyDescent="0.2">
      <c r="A65" s="419"/>
      <c r="B65" s="420"/>
      <c r="C65" s="420"/>
      <c r="D65" s="420"/>
      <c r="E65" s="420"/>
      <c r="F65" s="420"/>
      <c r="G65" s="420"/>
      <c r="H65" s="420"/>
      <c r="I65" s="420"/>
      <c r="J65" s="420"/>
      <c r="K65" s="420"/>
      <c r="L65" s="420"/>
      <c r="M65" s="420"/>
      <c r="N65" s="421"/>
    </row>
    <row r="66" spans="1:14" ht="13.5" customHeight="1" x14ac:dyDescent="0.2">
      <c r="A66" s="3632" t="s">
        <v>290</v>
      </c>
      <c r="B66" s="3632"/>
      <c r="C66" s="3632"/>
      <c r="D66" s="3632"/>
      <c r="E66" s="3632"/>
      <c r="F66" s="3632"/>
      <c r="G66" s="3632"/>
      <c r="H66" s="3632"/>
      <c r="I66" s="3632"/>
      <c r="J66" s="3632"/>
      <c r="K66" s="3632"/>
      <c r="L66" s="3632"/>
      <c r="M66" s="3632"/>
      <c r="N66" s="3632"/>
    </row>
  </sheetData>
  <sheetProtection algorithmName="SHA-512" hashValue="wjh1QZEqYBlusF7O3Hnxm5SdexpaPLp3J9y84w4Rz9npGtWXj5p8Gv+0kGq/AxDsZwPJoIHKPGQ9FUvxtKrSlw==" saltValue="x/mnLkKkqt4Q0C4mMgh9Gw==" spinCount="100000" sheet="1" objects="1" scenarios="1"/>
  <mergeCells count="37">
    <mergeCell ref="AD6:AD8"/>
    <mergeCell ref="S6:S8"/>
    <mergeCell ref="T6:T8"/>
    <mergeCell ref="U6:U8"/>
    <mergeCell ref="V6:V8"/>
    <mergeCell ref="W6:W8"/>
    <mergeCell ref="X6:X8"/>
    <mergeCell ref="Y6:Y8"/>
    <mergeCell ref="Z6:Z8"/>
    <mergeCell ref="AA6:AA8"/>
    <mergeCell ref="AB6:AB8"/>
    <mergeCell ref="AC6:AC8"/>
    <mergeCell ref="W5:AA5"/>
    <mergeCell ref="AB5:AD5"/>
    <mergeCell ref="A1:N3"/>
    <mergeCell ref="C6:C8"/>
    <mergeCell ref="D6:D8"/>
    <mergeCell ref="E6:E8"/>
    <mergeCell ref="F6:F8"/>
    <mergeCell ref="G6:G8"/>
    <mergeCell ref="H6:H8"/>
    <mergeCell ref="A4:A8"/>
    <mergeCell ref="B4:N4"/>
    <mergeCell ref="R4:AD4"/>
    <mergeCell ref="B5:B8"/>
    <mergeCell ref="C5:F5"/>
    <mergeCell ref="G5:K5"/>
    <mergeCell ref="I6:I8"/>
    <mergeCell ref="A66:N66"/>
    <mergeCell ref="L5:N5"/>
    <mergeCell ref="R5:R8"/>
    <mergeCell ref="S5:V5"/>
    <mergeCell ref="N6:N8"/>
    <mergeCell ref="J6:J8"/>
    <mergeCell ref="K6:K8"/>
    <mergeCell ref="L6:L8"/>
    <mergeCell ref="M6:M8"/>
  </mergeCells>
  <pageMargins left="0.75" right="0.5" top="0.5" bottom="0.39" header="0.3" footer="0.3"/>
  <pageSetup paperSize="256" scale="60" orientation="landscape" horizontalDpi="4294967293"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F994AE-B31D-4F5F-87B4-7F4E82FD1F9B}">
  <dimension ref="A1:U317"/>
  <sheetViews>
    <sheetView showGridLines="0" view="pageBreakPreview" zoomScaleNormal="125" zoomScaleSheetLayoutView="100" zoomScalePageLayoutView="125" workbookViewId="0">
      <selection activeCell="A43" sqref="A43"/>
    </sheetView>
  </sheetViews>
  <sheetFormatPr defaultColWidth="9.140625" defaultRowHeight="12.75" x14ac:dyDescent="0.2"/>
  <cols>
    <col min="1" max="1" width="9" style="147" customWidth="1"/>
    <col min="2" max="2" width="9.28515625" style="147" customWidth="1"/>
    <col min="3" max="3" width="9.85546875" style="147" customWidth="1"/>
    <col min="4" max="4" width="8.42578125" style="147" customWidth="1"/>
    <col min="5" max="5" width="10.28515625" style="147" customWidth="1"/>
    <col min="6" max="6" width="9.7109375" style="147" customWidth="1"/>
    <col min="7" max="7" width="10.42578125" style="147" customWidth="1"/>
    <col min="8" max="8" width="9.7109375" style="147" customWidth="1"/>
    <col min="9" max="9" width="10" style="147" customWidth="1"/>
    <col min="10" max="10" width="8.28515625" style="147" customWidth="1"/>
    <col min="11" max="11" width="10.42578125" style="147" customWidth="1"/>
    <col min="12" max="12" width="9.7109375" style="147" customWidth="1"/>
    <col min="13" max="13" width="10.7109375" style="147" customWidth="1"/>
    <col min="14" max="14" width="10" style="147" customWidth="1"/>
    <col min="15" max="15" width="9.5703125" style="147" customWidth="1"/>
    <col min="16" max="16" width="9.28515625" style="147" customWidth="1"/>
    <col min="17" max="17" width="12" style="147" customWidth="1"/>
    <col min="18" max="18" width="9.7109375" style="147" customWidth="1"/>
    <col min="19" max="19" width="10.42578125" style="147" customWidth="1"/>
    <col min="20" max="20" width="9.7109375" style="3149" customWidth="1"/>
    <col min="21" max="21" width="11.28515625" style="3149" customWidth="1"/>
    <col min="22" max="16384" width="9.140625" style="147"/>
  </cols>
  <sheetData>
    <row r="1" spans="1:21" s="112" customFormat="1" ht="41.25" customHeight="1" thickBot="1" x14ac:dyDescent="0.25">
      <c r="A1" s="3813" t="s">
        <v>191</v>
      </c>
      <c r="B1" s="3814"/>
      <c r="C1" s="3814"/>
      <c r="D1" s="3814"/>
      <c r="E1" s="3814"/>
      <c r="F1" s="3814"/>
      <c r="G1" s="3814"/>
      <c r="H1" s="3814"/>
      <c r="I1" s="3814"/>
      <c r="J1" s="3814"/>
      <c r="K1" s="3814"/>
      <c r="L1" s="3814"/>
      <c r="M1" s="3814"/>
      <c r="N1" s="3814"/>
      <c r="O1" s="3814"/>
      <c r="P1" s="3814"/>
      <c r="Q1" s="3814"/>
      <c r="R1" s="3814"/>
      <c r="S1" s="3814"/>
      <c r="T1" s="3814"/>
      <c r="U1" s="3151"/>
    </row>
    <row r="2" spans="1:21" s="112" customFormat="1" ht="14.1" customHeight="1" x14ac:dyDescent="0.2">
      <c r="A2" s="3827" t="s">
        <v>91</v>
      </c>
      <c r="B2" s="3828"/>
      <c r="C2" s="3833" t="s">
        <v>192</v>
      </c>
      <c r="D2" s="3816"/>
      <c r="E2" s="3816"/>
      <c r="F2" s="3816"/>
      <c r="G2" s="3816"/>
      <c r="H2" s="3834"/>
      <c r="I2" s="3833" t="s">
        <v>193</v>
      </c>
      <c r="J2" s="3816"/>
      <c r="K2" s="3816"/>
      <c r="L2" s="3816"/>
      <c r="M2" s="3816"/>
      <c r="N2" s="3835"/>
      <c r="O2" s="3815" t="s">
        <v>194</v>
      </c>
      <c r="P2" s="3816"/>
      <c r="Q2" s="3816"/>
      <c r="R2" s="3816"/>
      <c r="S2" s="3816"/>
      <c r="T2" s="3815"/>
      <c r="U2" s="3151"/>
    </row>
    <row r="3" spans="1:21" s="112" customFormat="1" ht="12.75" customHeight="1" x14ac:dyDescent="0.2">
      <c r="A3" s="3829"/>
      <c r="B3" s="3830"/>
      <c r="C3" s="195"/>
      <c r="D3" s="3817" t="s">
        <v>126</v>
      </c>
      <c r="E3" s="3819" t="s">
        <v>127</v>
      </c>
      <c r="F3" s="3819" t="s">
        <v>128</v>
      </c>
      <c r="G3" s="3819" t="s">
        <v>129</v>
      </c>
      <c r="H3" s="3823" t="s">
        <v>8</v>
      </c>
      <c r="I3" s="195"/>
      <c r="J3" s="3817" t="s">
        <v>126</v>
      </c>
      <c r="K3" s="3819" t="s">
        <v>127</v>
      </c>
      <c r="L3" s="3819" t="s">
        <v>128</v>
      </c>
      <c r="M3" s="3819" t="s">
        <v>129</v>
      </c>
      <c r="N3" s="3823" t="s">
        <v>8</v>
      </c>
      <c r="O3" s="3067"/>
      <c r="P3" s="3817" t="s">
        <v>126</v>
      </c>
      <c r="Q3" s="3819" t="s">
        <v>127</v>
      </c>
      <c r="R3" s="3819" t="s">
        <v>128</v>
      </c>
      <c r="S3" s="3819" t="s">
        <v>129</v>
      </c>
      <c r="T3" s="3821" t="s">
        <v>8</v>
      </c>
      <c r="U3" s="3151"/>
    </row>
    <row r="4" spans="1:21" s="112" customFormat="1" ht="19.5" customHeight="1" thickBot="1" x14ac:dyDescent="0.25">
      <c r="A4" s="3831"/>
      <c r="B4" s="3832"/>
      <c r="C4" s="3423" t="s">
        <v>1</v>
      </c>
      <c r="D4" s="3818"/>
      <c r="E4" s="3820"/>
      <c r="F4" s="3820"/>
      <c r="G4" s="3820"/>
      <c r="H4" s="3824"/>
      <c r="I4" s="3423" t="s">
        <v>1</v>
      </c>
      <c r="J4" s="3818"/>
      <c r="K4" s="3820"/>
      <c r="L4" s="3820"/>
      <c r="M4" s="3820"/>
      <c r="N4" s="3824"/>
      <c r="O4" s="3422" t="s">
        <v>1</v>
      </c>
      <c r="P4" s="3818"/>
      <c r="Q4" s="3820"/>
      <c r="R4" s="3820"/>
      <c r="S4" s="3820"/>
      <c r="T4" s="3822"/>
      <c r="U4" s="3151"/>
    </row>
    <row r="5" spans="1:21" s="187" customFormat="1" ht="16.5" hidden="1" customHeight="1" x14ac:dyDescent="0.25">
      <c r="A5" s="3825" t="s">
        <v>195</v>
      </c>
      <c r="B5" s="3826"/>
      <c r="C5" s="3072">
        <v>7621</v>
      </c>
      <c r="D5" s="3068">
        <v>1712</v>
      </c>
      <c r="E5" s="3069">
        <v>2850</v>
      </c>
      <c r="F5" s="3069">
        <v>812</v>
      </c>
      <c r="G5" s="3069">
        <v>889</v>
      </c>
      <c r="H5" s="3123">
        <v>1358</v>
      </c>
      <c r="I5" s="3133">
        <v>4333</v>
      </c>
      <c r="J5" s="3070">
        <v>316</v>
      </c>
      <c r="K5" s="3071">
        <v>2450</v>
      </c>
      <c r="L5" s="3071">
        <v>272</v>
      </c>
      <c r="M5" s="3071">
        <v>621</v>
      </c>
      <c r="N5" s="3134">
        <v>674</v>
      </c>
      <c r="O5" s="3073">
        <f t="shared" ref="O5:T5" si="0">C5-I5</f>
        <v>3288</v>
      </c>
      <c r="P5" s="3072">
        <f t="shared" si="0"/>
        <v>1396</v>
      </c>
      <c r="Q5" s="3073">
        <f t="shared" si="0"/>
        <v>400</v>
      </c>
      <c r="R5" s="3073">
        <f t="shared" si="0"/>
        <v>540</v>
      </c>
      <c r="S5" s="3073">
        <f t="shared" si="0"/>
        <v>268</v>
      </c>
      <c r="T5" s="3073">
        <f t="shared" si="0"/>
        <v>684</v>
      </c>
      <c r="U5" s="3493"/>
    </row>
    <row r="6" spans="1:21" s="187" customFormat="1" ht="16.5" customHeight="1" x14ac:dyDescent="0.25">
      <c r="A6" s="192" t="s">
        <v>25</v>
      </c>
      <c r="B6" s="191"/>
      <c r="C6" s="3122">
        <v>8409</v>
      </c>
      <c r="D6" s="3124">
        <v>3165</v>
      </c>
      <c r="E6" s="3120">
        <v>2439</v>
      </c>
      <c r="F6" s="3120">
        <v>664</v>
      </c>
      <c r="G6" s="3120">
        <v>817</v>
      </c>
      <c r="H6" s="3119">
        <v>1324</v>
      </c>
      <c r="I6" s="3122">
        <v>4111</v>
      </c>
      <c r="J6" s="3124">
        <v>557</v>
      </c>
      <c r="K6" s="3120">
        <v>2180</v>
      </c>
      <c r="L6" s="3120">
        <v>192</v>
      </c>
      <c r="M6" s="3120">
        <v>553</v>
      </c>
      <c r="N6" s="3119">
        <v>629</v>
      </c>
      <c r="O6" s="3120">
        <v>4298</v>
      </c>
      <c r="P6" s="189">
        <v>2608</v>
      </c>
      <c r="Q6" s="193">
        <v>259</v>
      </c>
      <c r="R6" s="193">
        <v>472</v>
      </c>
      <c r="S6" s="193">
        <v>264</v>
      </c>
      <c r="T6" s="3120">
        <v>695</v>
      </c>
      <c r="U6" s="3493"/>
    </row>
    <row r="7" spans="1:21" s="187" customFormat="1" ht="16.5" customHeight="1" x14ac:dyDescent="0.25">
      <c r="A7" s="3839" t="s">
        <v>196</v>
      </c>
      <c r="B7" s="3839"/>
      <c r="C7" s="3122">
        <v>10708</v>
      </c>
      <c r="D7" s="3124">
        <v>5829</v>
      </c>
      <c r="E7" s="3120">
        <v>2242</v>
      </c>
      <c r="F7" s="3120">
        <v>853</v>
      </c>
      <c r="G7" s="3120">
        <v>676</v>
      </c>
      <c r="H7" s="3119">
        <v>1108</v>
      </c>
      <c r="I7" s="3122">
        <v>3700</v>
      </c>
      <c r="J7" s="3124">
        <v>950</v>
      </c>
      <c r="K7" s="3120">
        <v>1775</v>
      </c>
      <c r="L7" s="3120">
        <v>150</v>
      </c>
      <c r="M7" s="3120">
        <v>474</v>
      </c>
      <c r="N7" s="3119">
        <v>351</v>
      </c>
      <c r="O7" s="3120">
        <v>7008</v>
      </c>
      <c r="P7" s="189">
        <v>4879</v>
      </c>
      <c r="Q7" s="193">
        <v>467</v>
      </c>
      <c r="R7" s="193">
        <v>703</v>
      </c>
      <c r="S7" s="193">
        <v>202</v>
      </c>
      <c r="T7" s="3120">
        <v>757</v>
      </c>
      <c r="U7" s="3493"/>
    </row>
    <row r="8" spans="1:21" s="187" customFormat="1" ht="16.5" customHeight="1" x14ac:dyDescent="0.25">
      <c r="A8" s="3132" t="s">
        <v>98</v>
      </c>
      <c r="B8" s="3132"/>
      <c r="C8" s="3122">
        <v>9388</v>
      </c>
      <c r="D8" s="3124">
        <v>5429</v>
      </c>
      <c r="E8" s="3120">
        <v>1876</v>
      </c>
      <c r="F8" s="3120">
        <v>649</v>
      </c>
      <c r="G8" s="3120">
        <v>600</v>
      </c>
      <c r="H8" s="3119">
        <v>834</v>
      </c>
      <c r="I8" s="3122">
        <v>2775</v>
      </c>
      <c r="J8" s="3124">
        <v>909</v>
      </c>
      <c r="K8" s="3120">
        <v>1475</v>
      </c>
      <c r="L8" s="3120">
        <v>141</v>
      </c>
      <c r="M8" s="3120">
        <v>13</v>
      </c>
      <c r="N8" s="3119">
        <v>237</v>
      </c>
      <c r="O8" s="3120">
        <v>6613</v>
      </c>
      <c r="P8" s="3124">
        <v>4520</v>
      </c>
      <c r="Q8" s="3120">
        <v>401</v>
      </c>
      <c r="R8" s="3120">
        <v>508</v>
      </c>
      <c r="S8" s="3120">
        <v>587</v>
      </c>
      <c r="T8" s="3120">
        <v>597</v>
      </c>
      <c r="U8" s="3493"/>
    </row>
    <row r="9" spans="1:21" s="113" customFormat="1" ht="16.5" hidden="1" customHeight="1" thickBot="1" x14ac:dyDescent="0.3">
      <c r="A9" s="3837" t="s">
        <v>197</v>
      </c>
      <c r="B9" s="3838"/>
      <c r="C9" s="3125"/>
      <c r="D9" s="3125"/>
      <c r="E9" s="1736"/>
      <c r="F9" s="1736"/>
      <c r="G9" s="1736"/>
      <c r="H9" s="3126"/>
      <c r="I9" s="3125"/>
      <c r="J9" s="3125"/>
      <c r="K9" s="1736"/>
      <c r="L9" s="1736"/>
      <c r="M9" s="1736"/>
      <c r="N9" s="3126"/>
      <c r="O9" s="1736"/>
      <c r="P9" s="186"/>
      <c r="Q9" s="1736"/>
      <c r="R9" s="1736"/>
      <c r="S9" s="1736"/>
      <c r="T9" s="1736"/>
      <c r="U9" s="3493"/>
    </row>
    <row r="10" spans="1:21" ht="15.75" hidden="1" customHeight="1" x14ac:dyDescent="0.2">
      <c r="A10" s="3836" t="s">
        <v>27</v>
      </c>
      <c r="B10" s="3836"/>
      <c r="C10" s="3127"/>
      <c r="D10" s="3128"/>
      <c r="E10" s="3128"/>
      <c r="F10" s="3128"/>
      <c r="G10" s="3128"/>
      <c r="H10" s="3127"/>
      <c r="I10" s="3128"/>
      <c r="J10" s="3128"/>
      <c r="K10" s="3128"/>
      <c r="L10" s="3128"/>
      <c r="M10" s="3128"/>
      <c r="N10" s="3129"/>
      <c r="O10" s="3129"/>
      <c r="P10" s="106"/>
      <c r="Q10" s="106"/>
      <c r="R10" s="106"/>
      <c r="S10" s="106"/>
      <c r="T10" s="3128"/>
      <c r="U10" s="3493"/>
    </row>
    <row r="11" spans="1:21" ht="12.75" hidden="1" customHeight="1" x14ac:dyDescent="0.2">
      <c r="A11" s="3836" t="s">
        <v>28</v>
      </c>
      <c r="B11" s="3836"/>
      <c r="C11" s="3127"/>
      <c r="D11" s="3128"/>
      <c r="E11" s="3128"/>
      <c r="F11" s="3128"/>
      <c r="G11" s="3128"/>
      <c r="H11" s="3127"/>
      <c r="I11" s="3128"/>
      <c r="J11" s="3128"/>
      <c r="K11" s="3128"/>
      <c r="L11" s="3128"/>
      <c r="M11" s="3128"/>
      <c r="N11" s="3129"/>
      <c r="O11" s="3129"/>
      <c r="P11" s="106"/>
      <c r="Q11" s="106"/>
      <c r="R11" s="106"/>
      <c r="S11" s="106"/>
      <c r="T11" s="3128"/>
      <c r="U11" s="3493"/>
    </row>
    <row r="12" spans="1:21" ht="12.75" hidden="1" customHeight="1" x14ac:dyDescent="0.2">
      <c r="A12" s="3836" t="s">
        <v>29</v>
      </c>
      <c r="B12" s="3836"/>
      <c r="C12" s="3127"/>
      <c r="D12" s="3128"/>
      <c r="E12" s="3128"/>
      <c r="F12" s="3128"/>
      <c r="G12" s="3128"/>
      <c r="H12" s="3127"/>
      <c r="I12" s="3128"/>
      <c r="J12" s="3128"/>
      <c r="K12" s="3128"/>
      <c r="L12" s="3128"/>
      <c r="M12" s="3128"/>
      <c r="N12" s="3129"/>
      <c r="O12" s="3129"/>
      <c r="P12" s="106"/>
      <c r="Q12" s="106"/>
      <c r="R12" s="106"/>
      <c r="S12" s="106"/>
      <c r="T12" s="3128"/>
      <c r="U12" s="3493"/>
    </row>
    <row r="13" spans="1:21" ht="12.75" hidden="1" customHeight="1" x14ac:dyDescent="0.2">
      <c r="A13" s="3836" t="s">
        <v>30</v>
      </c>
      <c r="B13" s="3836"/>
      <c r="C13" s="3127"/>
      <c r="D13" s="3128"/>
      <c r="E13" s="3128"/>
      <c r="F13" s="3128"/>
      <c r="G13" s="3128"/>
      <c r="H13" s="3127"/>
      <c r="I13" s="3128"/>
      <c r="J13" s="3128"/>
      <c r="K13" s="3128"/>
      <c r="L13" s="3128"/>
      <c r="M13" s="3128"/>
      <c r="N13" s="3129"/>
      <c r="O13" s="3129"/>
      <c r="P13" s="106"/>
      <c r="Q13" s="106"/>
      <c r="R13" s="106"/>
      <c r="S13" s="106"/>
      <c r="T13" s="3128"/>
      <c r="U13" s="3493"/>
    </row>
    <row r="14" spans="1:21" ht="12.75" hidden="1" customHeight="1" x14ac:dyDescent="0.2">
      <c r="A14" s="3836" t="s">
        <v>31</v>
      </c>
      <c r="B14" s="3836"/>
      <c r="C14" s="3127"/>
      <c r="D14" s="3128"/>
      <c r="E14" s="3128"/>
      <c r="F14" s="3128"/>
      <c r="G14" s="3128"/>
      <c r="H14" s="3127"/>
      <c r="I14" s="3128"/>
      <c r="J14" s="3128"/>
      <c r="K14" s="3128"/>
      <c r="L14" s="3128"/>
      <c r="M14" s="3128"/>
      <c r="N14" s="3129"/>
      <c r="O14" s="3129"/>
      <c r="P14" s="106"/>
      <c r="Q14" s="106"/>
      <c r="R14" s="106"/>
      <c r="S14" s="106"/>
      <c r="T14" s="3128"/>
      <c r="U14" s="3493"/>
    </row>
    <row r="15" spans="1:21" ht="12.75" hidden="1" customHeight="1" x14ac:dyDescent="0.2">
      <c r="A15" s="3836" t="s">
        <v>32</v>
      </c>
      <c r="B15" s="3836"/>
      <c r="C15" s="3127"/>
      <c r="D15" s="3128"/>
      <c r="E15" s="3128"/>
      <c r="F15" s="3128"/>
      <c r="G15" s="3128"/>
      <c r="H15" s="3127"/>
      <c r="I15" s="3128"/>
      <c r="J15" s="3128"/>
      <c r="K15" s="3128"/>
      <c r="L15" s="3128"/>
      <c r="M15" s="3128"/>
      <c r="N15" s="3129"/>
      <c r="O15" s="3129"/>
      <c r="P15" s="106"/>
      <c r="Q15" s="106"/>
      <c r="R15" s="106"/>
      <c r="S15" s="106"/>
      <c r="T15" s="3128"/>
      <c r="U15" s="3493"/>
    </row>
    <row r="16" spans="1:21" ht="12.75" hidden="1" customHeight="1" x14ac:dyDescent="0.2">
      <c r="A16" s="3836" t="s">
        <v>33</v>
      </c>
      <c r="B16" s="3836"/>
      <c r="C16" s="3127"/>
      <c r="D16" s="3128"/>
      <c r="E16" s="3128"/>
      <c r="F16" s="3128"/>
      <c r="G16" s="3128"/>
      <c r="H16" s="3127"/>
      <c r="I16" s="3128"/>
      <c r="J16" s="3128"/>
      <c r="K16" s="3128"/>
      <c r="L16" s="3128"/>
      <c r="M16" s="3128"/>
      <c r="N16" s="3129"/>
      <c r="O16" s="3129"/>
      <c r="P16" s="106"/>
      <c r="Q16" s="106"/>
      <c r="R16" s="106"/>
      <c r="S16" s="106"/>
      <c r="T16" s="3128"/>
      <c r="U16" s="3493"/>
    </row>
    <row r="17" spans="1:21" ht="12.75" hidden="1" customHeight="1" x14ac:dyDescent="0.2">
      <c r="A17" s="3836" t="s">
        <v>34</v>
      </c>
      <c r="B17" s="3836"/>
      <c r="C17" s="3127"/>
      <c r="D17" s="3128"/>
      <c r="E17" s="3128"/>
      <c r="F17" s="3128"/>
      <c r="G17" s="3128"/>
      <c r="H17" s="3127"/>
      <c r="I17" s="3128"/>
      <c r="J17" s="3128"/>
      <c r="K17" s="3128"/>
      <c r="L17" s="3128"/>
      <c r="M17" s="3128"/>
      <c r="N17" s="3129"/>
      <c r="O17" s="3129"/>
      <c r="P17" s="106"/>
      <c r="Q17" s="106"/>
      <c r="R17" s="106"/>
      <c r="S17" s="106"/>
      <c r="T17" s="3128"/>
      <c r="U17" s="3493"/>
    </row>
    <row r="18" spans="1:21" ht="12.75" hidden="1" customHeight="1" x14ac:dyDescent="0.2">
      <c r="A18" s="3836" t="s">
        <v>35</v>
      </c>
      <c r="B18" s="3836"/>
      <c r="C18" s="3127"/>
      <c r="D18" s="3128"/>
      <c r="E18" s="3128"/>
      <c r="F18" s="3128"/>
      <c r="G18" s="3128"/>
      <c r="H18" s="3127"/>
      <c r="I18" s="3128"/>
      <c r="J18" s="3128"/>
      <c r="K18" s="3128"/>
      <c r="L18" s="3128"/>
      <c r="M18" s="3128"/>
      <c r="N18" s="3129"/>
      <c r="O18" s="3129"/>
      <c r="P18" s="106"/>
      <c r="Q18" s="106"/>
      <c r="R18" s="106"/>
      <c r="S18" s="106"/>
      <c r="T18" s="3128"/>
      <c r="U18" s="3493"/>
    </row>
    <row r="19" spans="1:21" ht="12.75" hidden="1" customHeight="1" x14ac:dyDescent="0.2">
      <c r="A19" s="3836" t="s">
        <v>36</v>
      </c>
      <c r="B19" s="3836"/>
      <c r="C19" s="3127"/>
      <c r="D19" s="3128"/>
      <c r="E19" s="3128"/>
      <c r="F19" s="3128"/>
      <c r="G19" s="3128"/>
      <c r="H19" s="3127"/>
      <c r="I19" s="3128"/>
      <c r="J19" s="3128"/>
      <c r="K19" s="3128"/>
      <c r="L19" s="3128"/>
      <c r="M19" s="3128"/>
      <c r="N19" s="3129"/>
      <c r="O19" s="3129"/>
      <c r="P19" s="106"/>
      <c r="Q19" s="106"/>
      <c r="R19" s="106"/>
      <c r="S19" s="106"/>
      <c r="T19" s="3128"/>
      <c r="U19" s="3493"/>
    </row>
    <row r="20" spans="1:21" ht="38.450000000000003" hidden="1" customHeight="1" x14ac:dyDescent="0.2">
      <c r="A20" s="112"/>
      <c r="B20" s="112"/>
      <c r="C20" s="3127"/>
      <c r="D20" s="3128"/>
      <c r="E20" s="3128"/>
      <c r="F20" s="3128"/>
      <c r="G20" s="3128"/>
      <c r="H20" s="3127"/>
      <c r="I20" s="3128"/>
      <c r="J20" s="3128"/>
      <c r="K20" s="3128"/>
      <c r="L20" s="3128"/>
      <c r="M20" s="3128"/>
      <c r="N20" s="3129"/>
      <c r="O20" s="3129"/>
      <c r="P20" s="106"/>
      <c r="Q20" s="106"/>
      <c r="R20" s="106"/>
      <c r="S20" s="106"/>
      <c r="T20" s="3128"/>
      <c r="U20" s="3493"/>
    </row>
    <row r="21" spans="1:21" s="181" customFormat="1" x14ac:dyDescent="0.2">
      <c r="A21" s="175" t="s">
        <v>37</v>
      </c>
      <c r="B21" s="112"/>
      <c r="C21" s="3128">
        <v>180</v>
      </c>
      <c r="D21" s="3128">
        <v>104</v>
      </c>
      <c r="E21" s="3121">
        <v>72</v>
      </c>
      <c r="F21" s="3121">
        <v>1</v>
      </c>
      <c r="G21" s="3121">
        <v>2</v>
      </c>
      <c r="H21" s="3129">
        <v>1</v>
      </c>
      <c r="I21" s="3128">
        <v>80</v>
      </c>
      <c r="J21" s="3128">
        <v>8</v>
      </c>
      <c r="K21" s="3121">
        <v>72</v>
      </c>
      <c r="L21" s="3121">
        <v>0</v>
      </c>
      <c r="M21" s="3121">
        <v>0</v>
      </c>
      <c r="N21" s="3129">
        <v>0</v>
      </c>
      <c r="O21" s="3121">
        <v>100</v>
      </c>
      <c r="P21" s="106">
        <v>96</v>
      </c>
      <c r="Q21" s="180">
        <v>0</v>
      </c>
      <c r="R21" s="180">
        <v>1</v>
      </c>
      <c r="S21" s="180">
        <v>2</v>
      </c>
      <c r="T21" s="3121">
        <v>1</v>
      </c>
      <c r="U21" s="3493"/>
    </row>
    <row r="22" spans="1:21" s="181" customFormat="1" x14ac:dyDescent="0.2">
      <c r="A22" s="175" t="s">
        <v>38</v>
      </c>
      <c r="B22" s="112"/>
      <c r="C22" s="3128">
        <v>148</v>
      </c>
      <c r="D22" s="3128">
        <v>101</v>
      </c>
      <c r="E22" s="3121">
        <v>14</v>
      </c>
      <c r="F22" s="3121">
        <v>5</v>
      </c>
      <c r="G22" s="3121">
        <v>4</v>
      </c>
      <c r="H22" s="3129">
        <v>24</v>
      </c>
      <c r="I22" s="3128">
        <v>1</v>
      </c>
      <c r="J22" s="3128">
        <v>0</v>
      </c>
      <c r="K22" s="3121">
        <v>0</v>
      </c>
      <c r="L22" s="3121">
        <v>0</v>
      </c>
      <c r="M22" s="3121">
        <v>0</v>
      </c>
      <c r="N22" s="3129">
        <v>1</v>
      </c>
      <c r="O22" s="3121">
        <v>147</v>
      </c>
      <c r="P22" s="106">
        <v>101</v>
      </c>
      <c r="Q22" s="180">
        <v>14</v>
      </c>
      <c r="R22" s="180">
        <v>5</v>
      </c>
      <c r="S22" s="180">
        <v>4</v>
      </c>
      <c r="T22" s="3121">
        <v>23</v>
      </c>
      <c r="U22" s="3493"/>
    </row>
    <row r="23" spans="1:21" s="181" customFormat="1" x14ac:dyDescent="0.2">
      <c r="A23" s="175" t="s">
        <v>39</v>
      </c>
      <c r="B23" s="112"/>
      <c r="C23" s="3128">
        <v>217</v>
      </c>
      <c r="D23" s="3128">
        <v>136</v>
      </c>
      <c r="E23" s="3121">
        <v>25</v>
      </c>
      <c r="F23" s="3121">
        <v>11</v>
      </c>
      <c r="G23" s="3121">
        <v>7</v>
      </c>
      <c r="H23" s="3129">
        <v>38</v>
      </c>
      <c r="I23" s="3128">
        <v>41</v>
      </c>
      <c r="J23" s="3128">
        <v>26</v>
      </c>
      <c r="K23" s="3121">
        <v>11</v>
      </c>
      <c r="L23" s="3121">
        <v>4</v>
      </c>
      <c r="M23" s="3121">
        <v>0</v>
      </c>
      <c r="N23" s="3129">
        <v>0</v>
      </c>
      <c r="O23" s="3121">
        <v>176</v>
      </c>
      <c r="P23" s="106">
        <v>110</v>
      </c>
      <c r="Q23" s="180">
        <v>14</v>
      </c>
      <c r="R23" s="180">
        <v>7</v>
      </c>
      <c r="S23" s="180">
        <v>7</v>
      </c>
      <c r="T23" s="3121">
        <v>38</v>
      </c>
      <c r="U23" s="3493"/>
    </row>
    <row r="24" spans="1:21" s="181" customFormat="1" x14ac:dyDescent="0.2">
      <c r="A24" s="175" t="s">
        <v>40</v>
      </c>
      <c r="B24" s="112"/>
      <c r="C24" s="3128">
        <v>195</v>
      </c>
      <c r="D24" s="3128">
        <v>103</v>
      </c>
      <c r="E24" s="3121">
        <v>91</v>
      </c>
      <c r="F24" s="3121">
        <v>0</v>
      </c>
      <c r="G24" s="3121">
        <v>1</v>
      </c>
      <c r="H24" s="3129">
        <v>0</v>
      </c>
      <c r="I24" s="3128">
        <v>91</v>
      </c>
      <c r="J24" s="3128">
        <v>0</v>
      </c>
      <c r="K24" s="3121">
        <v>91</v>
      </c>
      <c r="L24" s="3121">
        <v>0</v>
      </c>
      <c r="M24" s="3121">
        <v>0</v>
      </c>
      <c r="N24" s="3129">
        <v>0</v>
      </c>
      <c r="O24" s="3121">
        <v>104</v>
      </c>
      <c r="P24" s="106">
        <v>103</v>
      </c>
      <c r="Q24" s="180">
        <v>0</v>
      </c>
      <c r="R24" s="180">
        <v>0</v>
      </c>
      <c r="S24" s="180">
        <v>1</v>
      </c>
      <c r="T24" s="3121">
        <v>0</v>
      </c>
      <c r="U24" s="3493"/>
    </row>
    <row r="25" spans="1:21" s="181" customFormat="1" x14ac:dyDescent="0.2">
      <c r="A25" s="175" t="s">
        <v>41</v>
      </c>
      <c r="B25" s="112"/>
      <c r="C25" s="3128">
        <v>1366</v>
      </c>
      <c r="D25" s="3128">
        <v>846</v>
      </c>
      <c r="E25" s="3121">
        <v>45</v>
      </c>
      <c r="F25" s="3121">
        <v>198</v>
      </c>
      <c r="G25" s="3121">
        <v>121</v>
      </c>
      <c r="H25" s="3129">
        <v>156</v>
      </c>
      <c r="I25" s="3128">
        <v>244</v>
      </c>
      <c r="J25" s="3128">
        <v>217</v>
      </c>
      <c r="K25" s="3121">
        <v>10</v>
      </c>
      <c r="L25" s="3121">
        <v>8</v>
      </c>
      <c r="M25" s="3121">
        <v>0</v>
      </c>
      <c r="N25" s="3129">
        <v>9</v>
      </c>
      <c r="O25" s="3121">
        <v>1122</v>
      </c>
      <c r="P25" s="106">
        <v>629</v>
      </c>
      <c r="Q25" s="180">
        <v>35</v>
      </c>
      <c r="R25" s="180">
        <v>190</v>
      </c>
      <c r="S25" s="180">
        <v>121</v>
      </c>
      <c r="T25" s="3121">
        <v>147</v>
      </c>
      <c r="U25" s="3493"/>
    </row>
    <row r="26" spans="1:21" s="181" customFormat="1" x14ac:dyDescent="0.2">
      <c r="A26" s="175" t="s">
        <v>42</v>
      </c>
      <c r="B26" s="112"/>
      <c r="C26" s="3128">
        <v>181</v>
      </c>
      <c r="D26" s="3128">
        <v>110</v>
      </c>
      <c r="E26" s="3121">
        <v>32</v>
      </c>
      <c r="F26" s="3121">
        <v>14</v>
      </c>
      <c r="G26" s="3121">
        <v>18</v>
      </c>
      <c r="H26" s="3129">
        <v>7</v>
      </c>
      <c r="I26" s="3128">
        <v>59</v>
      </c>
      <c r="J26" s="3128">
        <v>20</v>
      </c>
      <c r="K26" s="3121">
        <v>30</v>
      </c>
      <c r="L26" s="3121">
        <v>7</v>
      </c>
      <c r="M26" s="3121">
        <v>0</v>
      </c>
      <c r="N26" s="3129">
        <v>2</v>
      </c>
      <c r="O26" s="3121">
        <v>122</v>
      </c>
      <c r="P26" s="106">
        <v>90</v>
      </c>
      <c r="Q26" s="180">
        <v>2</v>
      </c>
      <c r="R26" s="180">
        <v>7</v>
      </c>
      <c r="S26" s="180">
        <v>18</v>
      </c>
      <c r="T26" s="3121">
        <v>5</v>
      </c>
      <c r="U26" s="3493"/>
    </row>
    <row r="27" spans="1:21" s="181" customFormat="1" x14ac:dyDescent="0.2">
      <c r="A27" s="175" t="s">
        <v>93</v>
      </c>
      <c r="B27" s="112"/>
      <c r="C27" s="3128">
        <v>77</v>
      </c>
      <c r="D27" s="3128">
        <v>57</v>
      </c>
      <c r="E27" s="3121">
        <v>0</v>
      </c>
      <c r="F27" s="3121">
        <v>4</v>
      </c>
      <c r="G27" s="3121">
        <v>16</v>
      </c>
      <c r="H27" s="3129">
        <v>0</v>
      </c>
      <c r="I27" s="3128">
        <v>6</v>
      </c>
      <c r="J27" s="3128">
        <v>6</v>
      </c>
      <c r="K27" s="3121">
        <v>0</v>
      </c>
      <c r="L27" s="3121">
        <v>0</v>
      </c>
      <c r="M27" s="3121">
        <v>0</v>
      </c>
      <c r="N27" s="3129">
        <v>0</v>
      </c>
      <c r="O27" s="3121">
        <v>71</v>
      </c>
      <c r="P27" s="106">
        <v>51</v>
      </c>
      <c r="Q27" s="180">
        <v>0</v>
      </c>
      <c r="R27" s="180">
        <v>4</v>
      </c>
      <c r="S27" s="180">
        <v>16</v>
      </c>
      <c r="T27" s="3121">
        <v>0</v>
      </c>
      <c r="U27" s="3493"/>
    </row>
    <row r="28" spans="1:21" s="181" customFormat="1" x14ac:dyDescent="0.2">
      <c r="A28" s="175" t="s">
        <v>43</v>
      </c>
      <c r="B28" s="112"/>
      <c r="C28" s="3128">
        <v>55</v>
      </c>
      <c r="D28" s="3128">
        <v>12</v>
      </c>
      <c r="E28" s="3121">
        <v>7</v>
      </c>
      <c r="F28" s="3121">
        <v>26</v>
      </c>
      <c r="G28" s="3121">
        <v>3</v>
      </c>
      <c r="H28" s="3129">
        <v>7</v>
      </c>
      <c r="I28" s="3128">
        <v>50</v>
      </c>
      <c r="J28" s="3128">
        <v>11</v>
      </c>
      <c r="K28" s="3121">
        <v>7</v>
      </c>
      <c r="L28" s="3121">
        <v>26</v>
      </c>
      <c r="M28" s="3121">
        <v>0</v>
      </c>
      <c r="N28" s="3129">
        <v>6</v>
      </c>
      <c r="O28" s="3121">
        <v>5</v>
      </c>
      <c r="P28" s="106">
        <v>1</v>
      </c>
      <c r="Q28" s="180">
        <v>0</v>
      </c>
      <c r="R28" s="180">
        <v>0</v>
      </c>
      <c r="S28" s="180">
        <v>3</v>
      </c>
      <c r="T28" s="3121">
        <v>1</v>
      </c>
      <c r="U28" s="3493"/>
    </row>
    <row r="29" spans="1:21" s="181" customFormat="1" x14ac:dyDescent="0.2">
      <c r="A29" s="175" t="s">
        <v>44</v>
      </c>
      <c r="B29" s="112"/>
      <c r="C29" s="3128">
        <v>29</v>
      </c>
      <c r="D29" s="3128">
        <v>26</v>
      </c>
      <c r="E29" s="3121">
        <v>0</v>
      </c>
      <c r="F29" s="3121">
        <v>2</v>
      </c>
      <c r="G29" s="3121">
        <v>1</v>
      </c>
      <c r="H29" s="3129">
        <v>0</v>
      </c>
      <c r="I29" s="3128">
        <v>18</v>
      </c>
      <c r="J29" s="3128">
        <v>18</v>
      </c>
      <c r="K29" s="3121">
        <v>0</v>
      </c>
      <c r="L29" s="3121">
        <v>0</v>
      </c>
      <c r="M29" s="3121">
        <v>0</v>
      </c>
      <c r="N29" s="3129">
        <v>0</v>
      </c>
      <c r="O29" s="3121">
        <v>11</v>
      </c>
      <c r="P29" s="106">
        <v>8</v>
      </c>
      <c r="Q29" s="180">
        <v>0</v>
      </c>
      <c r="R29" s="180">
        <v>2</v>
      </c>
      <c r="S29" s="180">
        <v>1</v>
      </c>
      <c r="T29" s="3121">
        <v>0</v>
      </c>
      <c r="U29" s="3493"/>
    </row>
    <row r="30" spans="1:21" s="181" customFormat="1" x14ac:dyDescent="0.2">
      <c r="A30" s="175" t="s">
        <v>45</v>
      </c>
      <c r="B30" s="112"/>
      <c r="C30" s="3128">
        <v>353</v>
      </c>
      <c r="D30" s="3128">
        <v>217</v>
      </c>
      <c r="E30" s="3121">
        <v>110</v>
      </c>
      <c r="F30" s="3121">
        <v>3</v>
      </c>
      <c r="G30" s="3121">
        <v>20</v>
      </c>
      <c r="H30" s="3129">
        <v>3</v>
      </c>
      <c r="I30" s="3128">
        <v>132</v>
      </c>
      <c r="J30" s="3128">
        <v>23</v>
      </c>
      <c r="K30" s="3121">
        <v>109</v>
      </c>
      <c r="L30" s="3121">
        <v>0</v>
      </c>
      <c r="M30" s="3121">
        <v>0</v>
      </c>
      <c r="N30" s="3129">
        <v>0</v>
      </c>
      <c r="O30" s="3121">
        <v>221</v>
      </c>
      <c r="P30" s="106">
        <v>194</v>
      </c>
      <c r="Q30" s="180">
        <v>1</v>
      </c>
      <c r="R30" s="180">
        <v>3</v>
      </c>
      <c r="S30" s="180">
        <v>20</v>
      </c>
      <c r="T30" s="3121">
        <v>3</v>
      </c>
      <c r="U30" s="3493"/>
    </row>
    <row r="31" spans="1:21" s="181" customFormat="1" x14ac:dyDescent="0.2">
      <c r="A31" s="175" t="s">
        <v>46</v>
      </c>
      <c r="B31" s="112"/>
      <c r="C31" s="3128">
        <v>372</v>
      </c>
      <c r="D31" s="3128">
        <v>179</v>
      </c>
      <c r="E31" s="3121">
        <v>179</v>
      </c>
      <c r="F31" s="3121">
        <v>9</v>
      </c>
      <c r="G31" s="3121">
        <v>3</v>
      </c>
      <c r="H31" s="3129">
        <v>2</v>
      </c>
      <c r="I31" s="3128">
        <v>157</v>
      </c>
      <c r="J31" s="3128">
        <v>149</v>
      </c>
      <c r="K31" s="3121">
        <v>1</v>
      </c>
      <c r="L31" s="3121">
        <v>5</v>
      </c>
      <c r="M31" s="3121">
        <v>0</v>
      </c>
      <c r="N31" s="3129">
        <v>2</v>
      </c>
      <c r="O31" s="3121">
        <v>215</v>
      </c>
      <c r="P31" s="106">
        <v>30</v>
      </c>
      <c r="Q31" s="180">
        <v>178</v>
      </c>
      <c r="R31" s="180">
        <v>4</v>
      </c>
      <c r="S31" s="180">
        <v>3</v>
      </c>
      <c r="T31" s="3121">
        <v>0</v>
      </c>
      <c r="U31" s="3493"/>
    </row>
    <row r="32" spans="1:21" s="181" customFormat="1" x14ac:dyDescent="0.2">
      <c r="A32" s="175" t="s">
        <v>47</v>
      </c>
      <c r="B32" s="112"/>
      <c r="C32" s="3128">
        <v>49</v>
      </c>
      <c r="D32" s="3128">
        <v>41</v>
      </c>
      <c r="E32" s="3121">
        <v>0</v>
      </c>
      <c r="F32" s="3121">
        <v>1</v>
      </c>
      <c r="G32" s="3121">
        <v>2</v>
      </c>
      <c r="H32" s="3129">
        <v>5</v>
      </c>
      <c r="I32" s="3128">
        <v>0</v>
      </c>
      <c r="J32" s="3128">
        <v>0</v>
      </c>
      <c r="K32" s="3121">
        <v>0</v>
      </c>
      <c r="L32" s="3121">
        <v>0</v>
      </c>
      <c r="M32" s="3121">
        <v>0</v>
      </c>
      <c r="N32" s="3129">
        <v>0</v>
      </c>
      <c r="O32" s="3121">
        <v>49</v>
      </c>
      <c r="P32" s="106">
        <v>41</v>
      </c>
      <c r="Q32" s="180">
        <v>0</v>
      </c>
      <c r="R32" s="180">
        <v>1</v>
      </c>
      <c r="S32" s="180">
        <v>2</v>
      </c>
      <c r="T32" s="3121">
        <v>5</v>
      </c>
      <c r="U32" s="3493"/>
    </row>
    <row r="33" spans="1:21" s="181" customFormat="1" x14ac:dyDescent="0.2">
      <c r="A33" s="175" t="s">
        <v>48</v>
      </c>
      <c r="B33" s="112"/>
      <c r="C33" s="3128">
        <v>94</v>
      </c>
      <c r="D33" s="3128">
        <v>54</v>
      </c>
      <c r="E33" s="3121">
        <v>29</v>
      </c>
      <c r="F33" s="3121">
        <v>3</v>
      </c>
      <c r="G33" s="3121">
        <v>3</v>
      </c>
      <c r="H33" s="3129">
        <v>5</v>
      </c>
      <c r="I33" s="3128">
        <v>38</v>
      </c>
      <c r="J33" s="3128">
        <v>13</v>
      </c>
      <c r="K33" s="3121">
        <v>25</v>
      </c>
      <c r="L33" s="3121">
        <v>0</v>
      </c>
      <c r="M33" s="3121">
        <v>0</v>
      </c>
      <c r="N33" s="3129">
        <v>0</v>
      </c>
      <c r="O33" s="3121">
        <v>56</v>
      </c>
      <c r="P33" s="106">
        <v>41</v>
      </c>
      <c r="Q33" s="180">
        <v>4</v>
      </c>
      <c r="R33" s="180">
        <v>3</v>
      </c>
      <c r="S33" s="180">
        <v>3</v>
      </c>
      <c r="T33" s="3121">
        <v>5</v>
      </c>
      <c r="U33" s="3493"/>
    </row>
    <row r="34" spans="1:21" s="181" customFormat="1" x14ac:dyDescent="0.2">
      <c r="A34" s="175" t="s">
        <v>49</v>
      </c>
      <c r="B34" s="112"/>
      <c r="C34" s="3128">
        <v>295</v>
      </c>
      <c r="D34" s="3128">
        <v>242</v>
      </c>
      <c r="E34" s="3121">
        <v>16</v>
      </c>
      <c r="F34" s="3121">
        <v>14</v>
      </c>
      <c r="G34" s="3121">
        <v>17</v>
      </c>
      <c r="H34" s="3129">
        <v>6</v>
      </c>
      <c r="I34" s="3128">
        <v>15</v>
      </c>
      <c r="J34" s="3128">
        <v>14</v>
      </c>
      <c r="K34" s="3121">
        <v>0</v>
      </c>
      <c r="L34" s="3121">
        <v>0</v>
      </c>
      <c r="M34" s="3121">
        <v>0</v>
      </c>
      <c r="N34" s="3129">
        <v>1</v>
      </c>
      <c r="O34" s="3121">
        <v>280</v>
      </c>
      <c r="P34" s="106">
        <v>228</v>
      </c>
      <c r="Q34" s="180">
        <v>16</v>
      </c>
      <c r="R34" s="180">
        <v>14</v>
      </c>
      <c r="S34" s="180">
        <v>17</v>
      </c>
      <c r="T34" s="3121">
        <v>5</v>
      </c>
      <c r="U34" s="3493"/>
    </row>
    <row r="35" spans="1:21" s="181" customFormat="1" x14ac:dyDescent="0.2">
      <c r="A35" s="175" t="s">
        <v>50</v>
      </c>
      <c r="B35" s="112"/>
      <c r="C35" s="3128">
        <v>143</v>
      </c>
      <c r="D35" s="3128">
        <v>106</v>
      </c>
      <c r="E35" s="3121">
        <v>3</v>
      </c>
      <c r="F35" s="3121">
        <v>3</v>
      </c>
      <c r="G35" s="3121">
        <v>16</v>
      </c>
      <c r="H35" s="3129">
        <v>15</v>
      </c>
      <c r="I35" s="3128">
        <v>24</v>
      </c>
      <c r="J35" s="3128">
        <v>6</v>
      </c>
      <c r="K35" s="3121">
        <v>1</v>
      </c>
      <c r="L35" s="3121">
        <v>2</v>
      </c>
      <c r="M35" s="3121">
        <v>0</v>
      </c>
      <c r="N35" s="3129">
        <v>15</v>
      </c>
      <c r="O35" s="3121">
        <v>119</v>
      </c>
      <c r="P35" s="106">
        <v>100</v>
      </c>
      <c r="Q35" s="180">
        <v>2</v>
      </c>
      <c r="R35" s="180">
        <v>1</v>
      </c>
      <c r="S35" s="180">
        <v>16</v>
      </c>
      <c r="T35" s="3121">
        <v>0</v>
      </c>
      <c r="U35" s="3493"/>
    </row>
    <row r="36" spans="1:21" s="181" customFormat="1" x14ac:dyDescent="0.2">
      <c r="A36" s="175" t="s">
        <v>51</v>
      </c>
      <c r="B36" s="112"/>
      <c r="C36" s="3128">
        <v>63</v>
      </c>
      <c r="D36" s="3128">
        <v>33</v>
      </c>
      <c r="E36" s="3121">
        <v>6</v>
      </c>
      <c r="F36" s="3121">
        <v>7</v>
      </c>
      <c r="G36" s="3121">
        <v>9</v>
      </c>
      <c r="H36" s="3129">
        <v>8</v>
      </c>
      <c r="I36" s="3128">
        <v>29</v>
      </c>
      <c r="J36" s="3128">
        <v>14</v>
      </c>
      <c r="K36" s="3121">
        <v>6</v>
      </c>
      <c r="L36" s="3121">
        <v>3</v>
      </c>
      <c r="M36" s="3121">
        <v>0</v>
      </c>
      <c r="N36" s="3129">
        <v>6</v>
      </c>
      <c r="O36" s="3121">
        <v>34</v>
      </c>
      <c r="P36" s="106">
        <v>19</v>
      </c>
      <c r="Q36" s="180">
        <v>0</v>
      </c>
      <c r="R36" s="180">
        <v>4</v>
      </c>
      <c r="S36" s="180">
        <v>9</v>
      </c>
      <c r="T36" s="3121">
        <v>2</v>
      </c>
      <c r="U36" s="3493"/>
    </row>
    <row r="37" spans="1:21" s="181" customFormat="1" x14ac:dyDescent="0.2">
      <c r="A37" s="175" t="s">
        <v>52</v>
      </c>
      <c r="B37" s="112"/>
      <c r="C37" s="3128">
        <v>114</v>
      </c>
      <c r="D37" s="3128">
        <v>45</v>
      </c>
      <c r="E37" s="3121">
        <v>62</v>
      </c>
      <c r="F37" s="3121">
        <v>0</v>
      </c>
      <c r="G37" s="3121">
        <v>2</v>
      </c>
      <c r="H37" s="3129">
        <v>5</v>
      </c>
      <c r="I37" s="3128">
        <v>54</v>
      </c>
      <c r="J37" s="3128">
        <v>2</v>
      </c>
      <c r="K37" s="3121">
        <v>52</v>
      </c>
      <c r="L37" s="3121">
        <v>0</v>
      </c>
      <c r="M37" s="3121">
        <v>0</v>
      </c>
      <c r="N37" s="3129">
        <v>0</v>
      </c>
      <c r="O37" s="3121">
        <v>60</v>
      </c>
      <c r="P37" s="106">
        <v>43</v>
      </c>
      <c r="Q37" s="180">
        <v>10</v>
      </c>
      <c r="R37" s="180">
        <v>0</v>
      </c>
      <c r="S37" s="180">
        <v>2</v>
      </c>
      <c r="T37" s="3121">
        <v>5</v>
      </c>
      <c r="U37" s="3493"/>
    </row>
    <row r="38" spans="1:21" s="181" customFormat="1" x14ac:dyDescent="0.2">
      <c r="A38" s="175" t="s">
        <v>53</v>
      </c>
      <c r="B38" s="112"/>
      <c r="C38" s="3128">
        <v>175</v>
      </c>
      <c r="D38" s="3128">
        <v>71</v>
      </c>
      <c r="E38" s="3121">
        <v>96</v>
      </c>
      <c r="F38" s="3121">
        <v>1</v>
      </c>
      <c r="G38" s="3121">
        <v>2</v>
      </c>
      <c r="H38" s="3129">
        <v>5</v>
      </c>
      <c r="I38" s="3128">
        <v>114</v>
      </c>
      <c r="J38" s="3128">
        <v>13</v>
      </c>
      <c r="K38" s="3121">
        <v>96</v>
      </c>
      <c r="L38" s="3121">
        <v>1</v>
      </c>
      <c r="M38" s="3121">
        <v>0</v>
      </c>
      <c r="N38" s="3129">
        <v>4</v>
      </c>
      <c r="O38" s="3121">
        <v>61</v>
      </c>
      <c r="P38" s="106">
        <v>58</v>
      </c>
      <c r="Q38" s="180">
        <v>0</v>
      </c>
      <c r="R38" s="180">
        <v>0</v>
      </c>
      <c r="S38" s="180">
        <v>2</v>
      </c>
      <c r="T38" s="3121">
        <v>1</v>
      </c>
      <c r="U38" s="3493"/>
    </row>
    <row r="39" spans="1:21" s="181" customFormat="1" x14ac:dyDescent="0.2">
      <c r="A39" s="175" t="s">
        <v>54</v>
      </c>
      <c r="B39" s="112"/>
      <c r="C39" s="3128">
        <v>162</v>
      </c>
      <c r="D39" s="3128">
        <v>95</v>
      </c>
      <c r="E39" s="3121">
        <v>56</v>
      </c>
      <c r="F39" s="3121">
        <v>7</v>
      </c>
      <c r="G39" s="3121">
        <v>2</v>
      </c>
      <c r="H39" s="3129">
        <v>2</v>
      </c>
      <c r="I39" s="3128">
        <v>62</v>
      </c>
      <c r="J39" s="3128">
        <v>5</v>
      </c>
      <c r="K39" s="3121">
        <v>55</v>
      </c>
      <c r="L39" s="3121">
        <v>2</v>
      </c>
      <c r="M39" s="3121">
        <v>0</v>
      </c>
      <c r="N39" s="3129">
        <v>0</v>
      </c>
      <c r="O39" s="3121">
        <v>100</v>
      </c>
      <c r="P39" s="106">
        <v>90</v>
      </c>
      <c r="Q39" s="180">
        <v>1</v>
      </c>
      <c r="R39" s="180">
        <v>5</v>
      </c>
      <c r="S39" s="180">
        <v>2</v>
      </c>
      <c r="T39" s="3121">
        <v>2</v>
      </c>
      <c r="U39" s="3493"/>
    </row>
    <row r="40" spans="1:21" s="181" customFormat="1" x14ac:dyDescent="0.2">
      <c r="A40" s="175" t="s">
        <v>55</v>
      </c>
      <c r="B40" s="112"/>
      <c r="C40" s="3128">
        <v>100</v>
      </c>
      <c r="D40" s="3128">
        <v>61</v>
      </c>
      <c r="E40" s="3121">
        <v>0</v>
      </c>
      <c r="F40" s="3121">
        <v>9</v>
      </c>
      <c r="G40" s="3121">
        <v>4</v>
      </c>
      <c r="H40" s="3129">
        <v>26</v>
      </c>
      <c r="I40" s="3128">
        <v>0</v>
      </c>
      <c r="J40" s="3128">
        <v>0</v>
      </c>
      <c r="K40" s="3121">
        <v>0</v>
      </c>
      <c r="L40" s="3121">
        <v>0</v>
      </c>
      <c r="M40" s="3121">
        <v>0</v>
      </c>
      <c r="N40" s="3129">
        <v>0</v>
      </c>
      <c r="O40" s="3121">
        <v>100</v>
      </c>
      <c r="P40" s="106">
        <v>61</v>
      </c>
      <c r="Q40" s="180">
        <v>0</v>
      </c>
      <c r="R40" s="180">
        <v>9</v>
      </c>
      <c r="S40" s="180">
        <v>4</v>
      </c>
      <c r="T40" s="3121">
        <v>26</v>
      </c>
      <c r="U40" s="3493"/>
    </row>
    <row r="41" spans="1:21" s="181" customFormat="1" x14ac:dyDescent="0.2">
      <c r="A41" s="175" t="s">
        <v>198</v>
      </c>
      <c r="B41" s="112"/>
      <c r="C41" s="3128">
        <v>117</v>
      </c>
      <c r="D41" s="3128">
        <v>63</v>
      </c>
      <c r="E41" s="3121">
        <v>38</v>
      </c>
      <c r="F41" s="3121">
        <v>1</v>
      </c>
      <c r="G41" s="3121">
        <v>9</v>
      </c>
      <c r="H41" s="3129">
        <v>6</v>
      </c>
      <c r="I41" s="3128">
        <v>65</v>
      </c>
      <c r="J41" s="3128">
        <v>16</v>
      </c>
      <c r="K41" s="3121">
        <v>36</v>
      </c>
      <c r="L41" s="3121">
        <v>0</v>
      </c>
      <c r="M41" s="3121">
        <v>9</v>
      </c>
      <c r="N41" s="3129">
        <v>4</v>
      </c>
      <c r="O41" s="3121">
        <v>52</v>
      </c>
      <c r="P41" s="106">
        <v>47</v>
      </c>
      <c r="Q41" s="180">
        <v>2</v>
      </c>
      <c r="R41" s="180">
        <v>1</v>
      </c>
      <c r="S41" s="180">
        <v>0</v>
      </c>
      <c r="T41" s="3121">
        <v>2</v>
      </c>
      <c r="U41" s="3493"/>
    </row>
    <row r="42" spans="1:21" s="181" customFormat="1" x14ac:dyDescent="0.2">
      <c r="A42" s="175" t="s">
        <v>57</v>
      </c>
      <c r="B42" s="112"/>
      <c r="C42" s="3128">
        <v>168</v>
      </c>
      <c r="D42" s="3128">
        <v>98</v>
      </c>
      <c r="E42" s="3121">
        <v>0</v>
      </c>
      <c r="F42" s="3121">
        <v>35</v>
      </c>
      <c r="G42" s="3121">
        <v>4</v>
      </c>
      <c r="H42" s="3129">
        <v>31</v>
      </c>
      <c r="I42" s="3128">
        <v>23</v>
      </c>
      <c r="J42" s="3128">
        <v>12</v>
      </c>
      <c r="K42" s="3121">
        <v>0</v>
      </c>
      <c r="L42" s="3121">
        <v>3</v>
      </c>
      <c r="M42" s="3121">
        <v>0</v>
      </c>
      <c r="N42" s="3129">
        <v>8</v>
      </c>
      <c r="O42" s="3121">
        <v>145</v>
      </c>
      <c r="P42" s="106">
        <v>86</v>
      </c>
      <c r="Q42" s="180">
        <v>0</v>
      </c>
      <c r="R42" s="180">
        <v>32</v>
      </c>
      <c r="S42" s="180">
        <v>4</v>
      </c>
      <c r="T42" s="3121">
        <v>23</v>
      </c>
      <c r="U42" s="3493"/>
    </row>
    <row r="43" spans="1:21" s="181" customFormat="1" x14ac:dyDescent="0.2">
      <c r="A43" s="175" t="s">
        <v>58</v>
      </c>
      <c r="B43" s="112"/>
      <c r="C43" s="3128">
        <v>229</v>
      </c>
      <c r="D43" s="3128">
        <v>118</v>
      </c>
      <c r="E43" s="3121">
        <v>68</v>
      </c>
      <c r="F43" s="3121">
        <v>16</v>
      </c>
      <c r="G43" s="3121">
        <v>16</v>
      </c>
      <c r="H43" s="3129">
        <v>11</v>
      </c>
      <c r="I43" s="3128">
        <v>73</v>
      </c>
      <c r="J43" s="3128">
        <v>3</v>
      </c>
      <c r="K43" s="3121">
        <v>68</v>
      </c>
      <c r="L43" s="3121">
        <v>2</v>
      </c>
      <c r="M43" s="3121">
        <v>0</v>
      </c>
      <c r="N43" s="3129">
        <v>0</v>
      </c>
      <c r="O43" s="3121">
        <v>156</v>
      </c>
      <c r="P43" s="106">
        <v>115</v>
      </c>
      <c r="Q43" s="180">
        <v>0</v>
      </c>
      <c r="R43" s="180">
        <v>14</v>
      </c>
      <c r="S43" s="180">
        <v>16</v>
      </c>
      <c r="T43" s="3121">
        <v>11</v>
      </c>
      <c r="U43" s="3493"/>
    </row>
    <row r="44" spans="1:21" s="181" customFormat="1" x14ac:dyDescent="0.2">
      <c r="A44" s="175" t="s">
        <v>59</v>
      </c>
      <c r="B44" s="112"/>
      <c r="C44" s="3128">
        <v>91</v>
      </c>
      <c r="D44" s="3128">
        <v>34</v>
      </c>
      <c r="E44" s="3121">
        <v>8</v>
      </c>
      <c r="F44" s="3121">
        <v>1</v>
      </c>
      <c r="G44" s="3121">
        <v>18</v>
      </c>
      <c r="H44" s="3129">
        <v>30</v>
      </c>
      <c r="I44" s="3128">
        <v>1</v>
      </c>
      <c r="J44" s="3128">
        <v>0</v>
      </c>
      <c r="K44" s="3121">
        <v>1</v>
      </c>
      <c r="L44" s="3121">
        <v>0</v>
      </c>
      <c r="M44" s="3121">
        <v>0</v>
      </c>
      <c r="N44" s="3129">
        <v>0</v>
      </c>
      <c r="O44" s="3121">
        <v>90</v>
      </c>
      <c r="P44" s="106">
        <v>34</v>
      </c>
      <c r="Q44" s="180">
        <v>7</v>
      </c>
      <c r="R44" s="180">
        <v>1</v>
      </c>
      <c r="S44" s="180">
        <v>18</v>
      </c>
      <c r="T44" s="3121">
        <v>30</v>
      </c>
      <c r="U44" s="3493"/>
    </row>
    <row r="45" spans="1:21" s="181" customFormat="1" x14ac:dyDescent="0.2">
      <c r="A45" s="175" t="s">
        <v>60</v>
      </c>
      <c r="B45" s="112"/>
      <c r="C45" s="3128">
        <v>202</v>
      </c>
      <c r="D45" s="3128">
        <v>105</v>
      </c>
      <c r="E45" s="3121">
        <v>87</v>
      </c>
      <c r="F45" s="3121">
        <v>2</v>
      </c>
      <c r="G45" s="3121">
        <v>1</v>
      </c>
      <c r="H45" s="3129">
        <v>7</v>
      </c>
      <c r="I45" s="3128">
        <v>106</v>
      </c>
      <c r="J45" s="3128">
        <v>17</v>
      </c>
      <c r="K45" s="3121">
        <v>86</v>
      </c>
      <c r="L45" s="3121">
        <v>1</v>
      </c>
      <c r="M45" s="3121">
        <v>0</v>
      </c>
      <c r="N45" s="3129">
        <v>2</v>
      </c>
      <c r="O45" s="3121">
        <v>96</v>
      </c>
      <c r="P45" s="106">
        <v>88</v>
      </c>
      <c r="Q45" s="180">
        <v>1</v>
      </c>
      <c r="R45" s="180">
        <v>1</v>
      </c>
      <c r="S45" s="180">
        <v>1</v>
      </c>
      <c r="T45" s="3121">
        <v>5</v>
      </c>
      <c r="U45" s="3493"/>
    </row>
    <row r="46" spans="1:21" s="181" customFormat="1" x14ac:dyDescent="0.2">
      <c r="A46" s="175" t="s">
        <v>61</v>
      </c>
      <c r="B46" s="112"/>
      <c r="C46" s="3128">
        <v>192</v>
      </c>
      <c r="D46" s="3128">
        <v>105</v>
      </c>
      <c r="E46" s="3121">
        <v>55</v>
      </c>
      <c r="F46" s="3121">
        <v>13</v>
      </c>
      <c r="G46" s="3121">
        <v>11</v>
      </c>
      <c r="H46" s="3129">
        <v>8</v>
      </c>
      <c r="I46" s="3128">
        <v>58</v>
      </c>
      <c r="J46" s="3128">
        <v>6</v>
      </c>
      <c r="K46" s="3121">
        <v>38</v>
      </c>
      <c r="L46" s="3121">
        <v>4</v>
      </c>
      <c r="M46" s="3121">
        <v>4</v>
      </c>
      <c r="N46" s="3129">
        <v>6</v>
      </c>
      <c r="O46" s="3121">
        <v>134</v>
      </c>
      <c r="P46" s="106">
        <v>99</v>
      </c>
      <c r="Q46" s="180">
        <v>17</v>
      </c>
      <c r="R46" s="180">
        <v>9</v>
      </c>
      <c r="S46" s="180">
        <v>7</v>
      </c>
      <c r="T46" s="3121">
        <v>2</v>
      </c>
      <c r="U46" s="3493"/>
    </row>
    <row r="47" spans="1:21" s="181" customFormat="1" x14ac:dyDescent="0.2">
      <c r="A47" s="175" t="s">
        <v>62</v>
      </c>
      <c r="B47" s="112"/>
      <c r="C47" s="3128">
        <v>74</v>
      </c>
      <c r="D47" s="3128">
        <v>34</v>
      </c>
      <c r="E47" s="3121">
        <v>14</v>
      </c>
      <c r="F47" s="3121">
        <v>1</v>
      </c>
      <c r="G47" s="3121">
        <v>5</v>
      </c>
      <c r="H47" s="3129">
        <v>20</v>
      </c>
      <c r="I47" s="3128">
        <v>18</v>
      </c>
      <c r="J47" s="3128">
        <v>3</v>
      </c>
      <c r="K47" s="3121">
        <v>13</v>
      </c>
      <c r="L47" s="3121">
        <v>0</v>
      </c>
      <c r="M47" s="3121">
        <v>0</v>
      </c>
      <c r="N47" s="3129">
        <v>2</v>
      </c>
      <c r="O47" s="3121">
        <v>56</v>
      </c>
      <c r="P47" s="106">
        <v>31</v>
      </c>
      <c r="Q47" s="180">
        <v>1</v>
      </c>
      <c r="R47" s="180">
        <v>1</v>
      </c>
      <c r="S47" s="180">
        <v>5</v>
      </c>
      <c r="T47" s="3121">
        <v>18</v>
      </c>
      <c r="U47" s="3493"/>
    </row>
    <row r="48" spans="1:21" s="181" customFormat="1" x14ac:dyDescent="0.2">
      <c r="A48" s="175" t="s">
        <v>63</v>
      </c>
      <c r="B48" s="112"/>
      <c r="C48" s="3128">
        <v>51</v>
      </c>
      <c r="D48" s="3128">
        <v>31</v>
      </c>
      <c r="E48" s="3121">
        <v>1</v>
      </c>
      <c r="F48" s="3121">
        <v>4</v>
      </c>
      <c r="G48" s="3121">
        <v>2</v>
      </c>
      <c r="H48" s="3129">
        <v>13</v>
      </c>
      <c r="I48" s="3128">
        <v>37</v>
      </c>
      <c r="J48" s="3128">
        <v>24</v>
      </c>
      <c r="K48" s="3121">
        <v>1</v>
      </c>
      <c r="L48" s="3121">
        <v>2</v>
      </c>
      <c r="M48" s="3121">
        <v>0</v>
      </c>
      <c r="N48" s="3129">
        <v>10</v>
      </c>
      <c r="O48" s="3121">
        <v>14</v>
      </c>
      <c r="P48" s="106">
        <v>7</v>
      </c>
      <c r="Q48" s="180">
        <v>0</v>
      </c>
      <c r="R48" s="180">
        <v>2</v>
      </c>
      <c r="S48" s="180">
        <v>2</v>
      </c>
      <c r="T48" s="3121">
        <v>3</v>
      </c>
      <c r="U48" s="3493"/>
    </row>
    <row r="49" spans="1:21" s="181" customFormat="1" x14ac:dyDescent="0.2">
      <c r="A49" s="175" t="s">
        <v>64</v>
      </c>
      <c r="B49" s="112"/>
      <c r="C49" s="3128">
        <v>49</v>
      </c>
      <c r="D49" s="3128">
        <v>27</v>
      </c>
      <c r="E49" s="3121">
        <v>13</v>
      </c>
      <c r="F49" s="3121">
        <v>1</v>
      </c>
      <c r="G49" s="3121">
        <v>3</v>
      </c>
      <c r="H49" s="3129">
        <v>5</v>
      </c>
      <c r="I49" s="3128">
        <v>30</v>
      </c>
      <c r="J49" s="3128">
        <v>17</v>
      </c>
      <c r="K49" s="3121">
        <v>13</v>
      </c>
      <c r="L49" s="3121">
        <v>0</v>
      </c>
      <c r="M49" s="3121">
        <v>0</v>
      </c>
      <c r="N49" s="3129">
        <v>0</v>
      </c>
      <c r="O49" s="3121">
        <v>19</v>
      </c>
      <c r="P49" s="106">
        <v>10</v>
      </c>
      <c r="Q49" s="180">
        <v>0</v>
      </c>
      <c r="R49" s="180">
        <v>1</v>
      </c>
      <c r="S49" s="180">
        <v>3</v>
      </c>
      <c r="T49" s="3121">
        <v>5</v>
      </c>
      <c r="U49" s="3493"/>
    </row>
    <row r="50" spans="1:21" s="181" customFormat="1" x14ac:dyDescent="0.2">
      <c r="A50" s="175" t="s">
        <v>65</v>
      </c>
      <c r="B50" s="112"/>
      <c r="C50" s="3128">
        <v>39</v>
      </c>
      <c r="D50" s="3128">
        <v>24</v>
      </c>
      <c r="E50" s="3121">
        <v>0</v>
      </c>
      <c r="F50" s="3121">
        <v>3</v>
      </c>
      <c r="G50" s="3121">
        <v>5</v>
      </c>
      <c r="H50" s="3129">
        <v>7</v>
      </c>
      <c r="I50" s="3128">
        <v>2</v>
      </c>
      <c r="J50" s="3128">
        <v>0</v>
      </c>
      <c r="K50" s="3121">
        <v>0</v>
      </c>
      <c r="L50" s="3121">
        <v>0</v>
      </c>
      <c r="M50" s="3121">
        <v>0</v>
      </c>
      <c r="N50" s="3129">
        <v>2</v>
      </c>
      <c r="O50" s="3121">
        <v>37</v>
      </c>
      <c r="P50" s="106">
        <v>24</v>
      </c>
      <c r="Q50" s="180">
        <v>0</v>
      </c>
      <c r="R50" s="180">
        <v>3</v>
      </c>
      <c r="S50" s="180">
        <v>5</v>
      </c>
      <c r="T50" s="3121">
        <v>5</v>
      </c>
      <c r="U50" s="3493"/>
    </row>
    <row r="51" spans="1:21" s="181" customFormat="1" x14ac:dyDescent="0.2">
      <c r="A51" s="175" t="s">
        <v>66</v>
      </c>
      <c r="B51" s="112"/>
      <c r="C51" s="3128">
        <v>110</v>
      </c>
      <c r="D51" s="3128">
        <v>71</v>
      </c>
      <c r="E51" s="3121">
        <v>1</v>
      </c>
      <c r="F51" s="3121">
        <v>7</v>
      </c>
      <c r="G51" s="3121">
        <v>22</v>
      </c>
      <c r="H51" s="3129">
        <v>9</v>
      </c>
      <c r="I51" s="3128">
        <v>32</v>
      </c>
      <c r="J51" s="3128">
        <v>21</v>
      </c>
      <c r="K51" s="3121">
        <v>1</v>
      </c>
      <c r="L51" s="3121">
        <v>1</v>
      </c>
      <c r="M51" s="3121">
        <v>0</v>
      </c>
      <c r="N51" s="3129">
        <v>9</v>
      </c>
      <c r="O51" s="3121">
        <v>78</v>
      </c>
      <c r="P51" s="106">
        <v>50</v>
      </c>
      <c r="Q51" s="180">
        <v>0</v>
      </c>
      <c r="R51" s="180">
        <v>6</v>
      </c>
      <c r="S51" s="180">
        <v>22</v>
      </c>
      <c r="T51" s="3121">
        <v>0</v>
      </c>
      <c r="U51" s="3493"/>
    </row>
    <row r="52" spans="1:21" s="181" customFormat="1" x14ac:dyDescent="0.2">
      <c r="A52" s="175" t="s">
        <v>67</v>
      </c>
      <c r="B52" s="112"/>
      <c r="C52" s="3128">
        <v>169</v>
      </c>
      <c r="D52" s="3128">
        <v>93</v>
      </c>
      <c r="E52" s="3121">
        <v>36</v>
      </c>
      <c r="F52" s="3121">
        <v>2</v>
      </c>
      <c r="G52" s="3121">
        <v>4</v>
      </c>
      <c r="H52" s="3129">
        <v>34</v>
      </c>
      <c r="I52" s="3128">
        <v>49</v>
      </c>
      <c r="J52" s="3128">
        <v>7</v>
      </c>
      <c r="K52" s="3121">
        <v>36</v>
      </c>
      <c r="L52" s="3121">
        <v>0</v>
      </c>
      <c r="M52" s="3121">
        <v>0</v>
      </c>
      <c r="N52" s="3129">
        <v>6</v>
      </c>
      <c r="O52" s="3121">
        <v>120</v>
      </c>
      <c r="P52" s="106">
        <v>86</v>
      </c>
      <c r="Q52" s="180">
        <v>0</v>
      </c>
      <c r="R52" s="180">
        <v>2</v>
      </c>
      <c r="S52" s="180">
        <v>4</v>
      </c>
      <c r="T52" s="3121">
        <v>28</v>
      </c>
      <c r="U52" s="3493"/>
    </row>
    <row r="53" spans="1:21" s="181" customFormat="1" ht="15" customHeight="1" x14ac:dyDescent="0.2">
      <c r="A53" s="175" t="s">
        <v>68</v>
      </c>
      <c r="B53" s="185"/>
      <c r="C53" s="3128">
        <v>516</v>
      </c>
      <c r="D53" s="3128">
        <v>340</v>
      </c>
      <c r="E53" s="3121">
        <v>23</v>
      </c>
      <c r="F53" s="3121">
        <v>76</v>
      </c>
      <c r="G53" s="3121">
        <v>56</v>
      </c>
      <c r="H53" s="3129">
        <v>21</v>
      </c>
      <c r="I53" s="3128">
        <v>2</v>
      </c>
      <c r="J53" s="3128">
        <v>2</v>
      </c>
      <c r="K53" s="3121">
        <v>0</v>
      </c>
      <c r="L53" s="3121">
        <v>0</v>
      </c>
      <c r="M53" s="3121">
        <v>0</v>
      </c>
      <c r="N53" s="3129">
        <v>0</v>
      </c>
      <c r="O53" s="3121">
        <v>514</v>
      </c>
      <c r="P53" s="106">
        <v>338</v>
      </c>
      <c r="Q53" s="180">
        <v>23</v>
      </c>
      <c r="R53" s="180">
        <v>76</v>
      </c>
      <c r="S53" s="180">
        <v>56</v>
      </c>
      <c r="T53" s="3121">
        <v>21</v>
      </c>
      <c r="U53" s="3493"/>
    </row>
    <row r="54" spans="1:21" s="181" customFormat="1" ht="13.5" customHeight="1" x14ac:dyDescent="0.2">
      <c r="A54" s="175" t="s">
        <v>69</v>
      </c>
      <c r="B54" s="112"/>
      <c r="C54" s="3128">
        <v>240</v>
      </c>
      <c r="D54" s="3128">
        <v>127</v>
      </c>
      <c r="E54" s="3121">
        <v>100</v>
      </c>
      <c r="F54" s="3121">
        <v>1</v>
      </c>
      <c r="G54" s="3121">
        <v>9</v>
      </c>
      <c r="H54" s="3129">
        <v>3</v>
      </c>
      <c r="I54" s="3128">
        <v>109</v>
      </c>
      <c r="J54" s="3128">
        <v>9</v>
      </c>
      <c r="K54" s="3121">
        <v>100</v>
      </c>
      <c r="L54" s="3121">
        <v>0</v>
      </c>
      <c r="M54" s="3121">
        <v>0</v>
      </c>
      <c r="N54" s="3129">
        <v>0</v>
      </c>
      <c r="O54" s="3121">
        <v>131</v>
      </c>
      <c r="P54" s="106">
        <v>118</v>
      </c>
      <c r="Q54" s="180">
        <v>0</v>
      </c>
      <c r="R54" s="180">
        <v>1</v>
      </c>
      <c r="S54" s="180">
        <v>9</v>
      </c>
      <c r="T54" s="3121">
        <v>3</v>
      </c>
      <c r="U54" s="3493"/>
    </row>
    <row r="55" spans="1:21" s="181" customFormat="1" x14ac:dyDescent="0.2">
      <c r="A55" s="175" t="s">
        <v>70</v>
      </c>
      <c r="B55" s="112"/>
      <c r="C55" s="3128">
        <v>37</v>
      </c>
      <c r="D55" s="3128">
        <v>13</v>
      </c>
      <c r="E55" s="3121">
        <v>12</v>
      </c>
      <c r="F55" s="3121">
        <v>1</v>
      </c>
      <c r="G55" s="3121">
        <v>0</v>
      </c>
      <c r="H55" s="3129">
        <v>11</v>
      </c>
      <c r="I55" s="3128">
        <v>15</v>
      </c>
      <c r="J55" s="3128">
        <v>1</v>
      </c>
      <c r="K55" s="3121">
        <v>12</v>
      </c>
      <c r="L55" s="3121">
        <v>0</v>
      </c>
      <c r="M55" s="3121">
        <v>0</v>
      </c>
      <c r="N55" s="3129">
        <v>2</v>
      </c>
      <c r="O55" s="3121">
        <v>22</v>
      </c>
      <c r="P55" s="106">
        <v>12</v>
      </c>
      <c r="Q55" s="180">
        <v>0</v>
      </c>
      <c r="R55" s="180">
        <v>1</v>
      </c>
      <c r="S55" s="180">
        <v>0</v>
      </c>
      <c r="T55" s="3121">
        <v>9</v>
      </c>
      <c r="U55" s="3493"/>
    </row>
    <row r="56" spans="1:21" s="181" customFormat="1" x14ac:dyDescent="0.2">
      <c r="A56" s="175" t="s">
        <v>71</v>
      </c>
      <c r="B56" s="112"/>
      <c r="C56" s="3128">
        <v>263</v>
      </c>
      <c r="D56" s="3128">
        <v>180</v>
      </c>
      <c r="E56" s="3121">
        <v>34</v>
      </c>
      <c r="F56" s="3121">
        <v>9</v>
      </c>
      <c r="G56" s="3121">
        <v>22</v>
      </c>
      <c r="H56" s="3129">
        <v>18</v>
      </c>
      <c r="I56" s="3128">
        <v>70</v>
      </c>
      <c r="J56" s="3128">
        <v>18</v>
      </c>
      <c r="K56" s="3121">
        <v>34</v>
      </c>
      <c r="L56" s="3121">
        <v>0</v>
      </c>
      <c r="M56" s="3121">
        <v>0</v>
      </c>
      <c r="N56" s="3129">
        <v>18</v>
      </c>
      <c r="O56" s="3121">
        <v>193</v>
      </c>
      <c r="P56" s="106">
        <v>162</v>
      </c>
      <c r="Q56" s="180">
        <v>0</v>
      </c>
      <c r="R56" s="180">
        <v>9</v>
      </c>
      <c r="S56" s="180">
        <v>22</v>
      </c>
      <c r="T56" s="3121">
        <v>0</v>
      </c>
      <c r="U56" s="3493"/>
    </row>
    <row r="57" spans="1:21" s="181" customFormat="1" x14ac:dyDescent="0.2">
      <c r="A57" s="175" t="s">
        <v>72</v>
      </c>
      <c r="B57" s="112"/>
      <c r="C57" s="3128">
        <v>198</v>
      </c>
      <c r="D57" s="3128">
        <v>58</v>
      </c>
      <c r="E57" s="3121">
        <v>86</v>
      </c>
      <c r="F57" s="3121">
        <v>2</v>
      </c>
      <c r="G57" s="3121">
        <v>4</v>
      </c>
      <c r="H57" s="3129">
        <v>48</v>
      </c>
      <c r="I57" s="3128">
        <v>92</v>
      </c>
      <c r="J57" s="3128">
        <v>5</v>
      </c>
      <c r="K57" s="3121">
        <v>86</v>
      </c>
      <c r="L57" s="3121">
        <v>0</v>
      </c>
      <c r="M57" s="3121">
        <v>0</v>
      </c>
      <c r="N57" s="3129">
        <v>1</v>
      </c>
      <c r="O57" s="3121">
        <v>106</v>
      </c>
      <c r="P57" s="106">
        <v>53</v>
      </c>
      <c r="Q57" s="180">
        <v>0</v>
      </c>
      <c r="R57" s="180">
        <v>2</v>
      </c>
      <c r="S57" s="180">
        <v>4</v>
      </c>
      <c r="T57" s="3121">
        <v>47</v>
      </c>
      <c r="U57" s="3493"/>
    </row>
    <row r="58" spans="1:21" s="181" customFormat="1" x14ac:dyDescent="0.2">
      <c r="A58" s="175" t="s">
        <v>73</v>
      </c>
      <c r="B58" s="112"/>
      <c r="C58" s="3128">
        <v>156</v>
      </c>
      <c r="D58" s="3128">
        <v>104</v>
      </c>
      <c r="E58" s="3121">
        <v>28</v>
      </c>
      <c r="F58" s="3121">
        <v>2</v>
      </c>
      <c r="G58" s="3121">
        <v>12</v>
      </c>
      <c r="H58" s="3129">
        <v>10</v>
      </c>
      <c r="I58" s="3128">
        <v>0</v>
      </c>
      <c r="J58" s="3128">
        <v>0</v>
      </c>
      <c r="K58" s="3121">
        <v>0</v>
      </c>
      <c r="L58" s="3121">
        <v>0</v>
      </c>
      <c r="M58" s="3121">
        <v>0</v>
      </c>
      <c r="N58" s="3129">
        <v>0</v>
      </c>
      <c r="O58" s="3121">
        <v>156</v>
      </c>
      <c r="P58" s="106">
        <v>104</v>
      </c>
      <c r="Q58" s="180">
        <v>28</v>
      </c>
      <c r="R58" s="180">
        <v>2</v>
      </c>
      <c r="S58" s="180">
        <v>12</v>
      </c>
      <c r="T58" s="3121">
        <v>10</v>
      </c>
      <c r="U58" s="3493"/>
    </row>
    <row r="59" spans="1:21" s="181" customFormat="1" x14ac:dyDescent="0.2">
      <c r="A59" s="175" t="s">
        <v>74</v>
      </c>
      <c r="B59" s="112"/>
      <c r="C59" s="3128">
        <v>314</v>
      </c>
      <c r="D59" s="3128">
        <v>168</v>
      </c>
      <c r="E59" s="3121">
        <v>7</v>
      </c>
      <c r="F59" s="3121">
        <v>66</v>
      </c>
      <c r="G59" s="3121">
        <v>22</v>
      </c>
      <c r="H59" s="3129">
        <v>51</v>
      </c>
      <c r="I59" s="3128">
        <v>155</v>
      </c>
      <c r="J59" s="3128">
        <v>52</v>
      </c>
      <c r="K59" s="3121">
        <v>7</v>
      </c>
      <c r="L59" s="3121">
        <v>50</v>
      </c>
      <c r="M59" s="3121">
        <v>0</v>
      </c>
      <c r="N59" s="3129">
        <v>46</v>
      </c>
      <c r="O59" s="3121">
        <v>159</v>
      </c>
      <c r="P59" s="106">
        <v>116</v>
      </c>
      <c r="Q59" s="180">
        <v>0</v>
      </c>
      <c r="R59" s="180">
        <v>16</v>
      </c>
      <c r="S59" s="180">
        <v>22</v>
      </c>
      <c r="T59" s="3121">
        <v>5</v>
      </c>
      <c r="U59" s="3493"/>
    </row>
    <row r="60" spans="1:21" s="181" customFormat="1" x14ac:dyDescent="0.2">
      <c r="A60" s="175" t="s">
        <v>75</v>
      </c>
      <c r="B60" s="112"/>
      <c r="C60" s="3128">
        <v>33</v>
      </c>
      <c r="D60" s="3128">
        <v>29</v>
      </c>
      <c r="E60" s="3121">
        <v>0</v>
      </c>
      <c r="F60" s="3121">
        <v>1</v>
      </c>
      <c r="G60" s="3121">
        <v>1</v>
      </c>
      <c r="H60" s="3129">
        <v>2</v>
      </c>
      <c r="I60" s="3128">
        <v>22</v>
      </c>
      <c r="J60" s="3128">
        <v>22</v>
      </c>
      <c r="K60" s="3121">
        <v>0</v>
      </c>
      <c r="L60" s="3121">
        <v>0</v>
      </c>
      <c r="M60" s="3121">
        <v>0</v>
      </c>
      <c r="N60" s="3129">
        <v>0</v>
      </c>
      <c r="O60" s="3121">
        <v>11</v>
      </c>
      <c r="P60" s="106">
        <v>7</v>
      </c>
      <c r="Q60" s="180">
        <v>0</v>
      </c>
      <c r="R60" s="180">
        <v>1</v>
      </c>
      <c r="S60" s="180">
        <v>1</v>
      </c>
      <c r="T60" s="3121">
        <v>2</v>
      </c>
      <c r="U60" s="3493"/>
    </row>
    <row r="61" spans="1:21" s="181" customFormat="1" x14ac:dyDescent="0.2">
      <c r="A61" s="175" t="s">
        <v>76</v>
      </c>
      <c r="B61" s="112"/>
      <c r="C61" s="3128">
        <v>158</v>
      </c>
      <c r="D61" s="3128">
        <v>97</v>
      </c>
      <c r="E61" s="3121">
        <v>55</v>
      </c>
      <c r="F61" s="3121">
        <v>3</v>
      </c>
      <c r="G61" s="3121">
        <v>2</v>
      </c>
      <c r="H61" s="3129">
        <v>1</v>
      </c>
      <c r="I61" s="3128">
        <v>56</v>
      </c>
      <c r="J61" s="3128">
        <v>1</v>
      </c>
      <c r="K61" s="3121">
        <v>55</v>
      </c>
      <c r="L61" s="3121">
        <v>0</v>
      </c>
      <c r="M61" s="3121">
        <v>0</v>
      </c>
      <c r="N61" s="3129">
        <v>0</v>
      </c>
      <c r="O61" s="3121">
        <v>102</v>
      </c>
      <c r="P61" s="106">
        <v>96</v>
      </c>
      <c r="Q61" s="180">
        <v>0</v>
      </c>
      <c r="R61" s="180">
        <v>3</v>
      </c>
      <c r="S61" s="180">
        <v>2</v>
      </c>
      <c r="T61" s="3121">
        <v>1</v>
      </c>
      <c r="U61" s="3149"/>
    </row>
    <row r="62" spans="1:21" s="181" customFormat="1" x14ac:dyDescent="0.2">
      <c r="A62" s="175" t="s">
        <v>77</v>
      </c>
      <c r="B62" s="112"/>
      <c r="C62" s="3128">
        <v>63</v>
      </c>
      <c r="D62" s="3128">
        <v>27</v>
      </c>
      <c r="E62" s="3121">
        <v>9</v>
      </c>
      <c r="F62" s="3121">
        <v>1</v>
      </c>
      <c r="G62" s="3121">
        <v>1</v>
      </c>
      <c r="H62" s="3129">
        <v>25</v>
      </c>
      <c r="I62" s="3128">
        <v>25</v>
      </c>
      <c r="J62" s="3128">
        <v>10</v>
      </c>
      <c r="K62" s="3121">
        <v>9</v>
      </c>
      <c r="L62" s="3121">
        <v>1</v>
      </c>
      <c r="M62" s="3121">
        <v>0</v>
      </c>
      <c r="N62" s="3129">
        <v>5</v>
      </c>
      <c r="O62" s="3121">
        <v>38</v>
      </c>
      <c r="P62" s="106">
        <v>17</v>
      </c>
      <c r="Q62" s="180">
        <v>0</v>
      </c>
      <c r="R62" s="180">
        <v>0</v>
      </c>
      <c r="S62" s="180">
        <v>1</v>
      </c>
      <c r="T62" s="3121">
        <v>20</v>
      </c>
      <c r="U62" s="3149"/>
    </row>
    <row r="63" spans="1:21" s="181" customFormat="1" x14ac:dyDescent="0.2">
      <c r="A63" s="175" t="s">
        <v>78</v>
      </c>
      <c r="B63" s="112"/>
      <c r="C63" s="3128">
        <v>222</v>
      </c>
      <c r="D63" s="3128">
        <v>99</v>
      </c>
      <c r="E63" s="3121">
        <v>116</v>
      </c>
      <c r="F63" s="3121">
        <v>4</v>
      </c>
      <c r="G63" s="3121">
        <v>3</v>
      </c>
      <c r="H63" s="3129">
        <v>0</v>
      </c>
      <c r="I63" s="3128">
        <v>119</v>
      </c>
      <c r="J63" s="3128">
        <v>3</v>
      </c>
      <c r="K63" s="3121">
        <v>116</v>
      </c>
      <c r="L63" s="3121">
        <v>0</v>
      </c>
      <c r="M63" s="3121">
        <v>0</v>
      </c>
      <c r="N63" s="3129">
        <v>0</v>
      </c>
      <c r="O63" s="3121">
        <v>103</v>
      </c>
      <c r="P63" s="106">
        <v>96</v>
      </c>
      <c r="Q63" s="180">
        <v>0</v>
      </c>
      <c r="R63" s="180">
        <v>4</v>
      </c>
      <c r="S63" s="180">
        <v>3</v>
      </c>
      <c r="T63" s="3121">
        <v>0</v>
      </c>
      <c r="U63" s="3149"/>
    </row>
    <row r="64" spans="1:21" s="181" customFormat="1" x14ac:dyDescent="0.2">
      <c r="A64" s="175" t="s">
        <v>79</v>
      </c>
      <c r="B64" s="112"/>
      <c r="C64" s="3128">
        <v>446</v>
      </c>
      <c r="D64" s="3128">
        <v>257</v>
      </c>
      <c r="E64" s="3121">
        <v>38</v>
      </c>
      <c r="F64" s="3121">
        <v>60</v>
      </c>
      <c r="G64" s="3121">
        <v>32</v>
      </c>
      <c r="H64" s="3129">
        <v>59</v>
      </c>
      <c r="I64" s="3128">
        <v>139</v>
      </c>
      <c r="J64" s="3128">
        <v>61</v>
      </c>
      <c r="K64" s="3121">
        <v>24</v>
      </c>
      <c r="L64" s="3121">
        <v>18</v>
      </c>
      <c r="M64" s="3121">
        <v>0</v>
      </c>
      <c r="N64" s="3129">
        <v>36</v>
      </c>
      <c r="O64" s="3121">
        <v>307</v>
      </c>
      <c r="P64" s="106">
        <v>196</v>
      </c>
      <c r="Q64" s="180">
        <v>14</v>
      </c>
      <c r="R64" s="180">
        <v>42</v>
      </c>
      <c r="S64" s="180">
        <v>32</v>
      </c>
      <c r="T64" s="3121">
        <v>23</v>
      </c>
      <c r="U64" s="3149"/>
    </row>
    <row r="65" spans="1:21" s="181" customFormat="1" x14ac:dyDescent="0.2">
      <c r="A65" s="175" t="s">
        <v>80</v>
      </c>
      <c r="B65" s="112"/>
      <c r="C65" s="3128">
        <v>55</v>
      </c>
      <c r="D65" s="3128">
        <v>29</v>
      </c>
      <c r="E65" s="3121">
        <v>9</v>
      </c>
      <c r="F65" s="3121">
        <v>4</v>
      </c>
      <c r="G65" s="3121">
        <v>8</v>
      </c>
      <c r="H65" s="3129">
        <v>5</v>
      </c>
      <c r="I65" s="3128">
        <v>3</v>
      </c>
      <c r="J65" s="3128">
        <v>3</v>
      </c>
      <c r="K65" s="3121">
        <v>0</v>
      </c>
      <c r="L65" s="3121">
        <v>0</v>
      </c>
      <c r="M65" s="3121">
        <v>0</v>
      </c>
      <c r="N65" s="3129">
        <v>0</v>
      </c>
      <c r="O65" s="3121">
        <v>52</v>
      </c>
      <c r="P65" s="106">
        <v>26</v>
      </c>
      <c r="Q65" s="180">
        <v>9</v>
      </c>
      <c r="R65" s="180">
        <v>4</v>
      </c>
      <c r="S65" s="180">
        <v>8</v>
      </c>
      <c r="T65" s="3121">
        <v>5</v>
      </c>
      <c r="U65" s="3149"/>
    </row>
    <row r="66" spans="1:21" s="181" customFormat="1" x14ac:dyDescent="0.2">
      <c r="A66" s="175" t="s">
        <v>81</v>
      </c>
      <c r="B66" s="112"/>
      <c r="C66" s="3128">
        <v>52</v>
      </c>
      <c r="D66" s="3128">
        <v>35</v>
      </c>
      <c r="E66" s="3121">
        <v>0</v>
      </c>
      <c r="F66" s="3121">
        <v>1</v>
      </c>
      <c r="G66" s="3121">
        <v>12</v>
      </c>
      <c r="H66" s="3129">
        <v>4</v>
      </c>
      <c r="I66" s="3128">
        <v>0</v>
      </c>
      <c r="J66" s="3128">
        <v>0</v>
      </c>
      <c r="K66" s="3121">
        <v>0</v>
      </c>
      <c r="L66" s="3121">
        <v>0</v>
      </c>
      <c r="M66" s="3121">
        <v>0</v>
      </c>
      <c r="N66" s="3129">
        <v>0</v>
      </c>
      <c r="O66" s="3121">
        <v>52</v>
      </c>
      <c r="P66" s="106">
        <v>35</v>
      </c>
      <c r="Q66" s="180">
        <v>0</v>
      </c>
      <c r="R66" s="180">
        <v>1</v>
      </c>
      <c r="S66" s="180">
        <v>12</v>
      </c>
      <c r="T66" s="3121">
        <v>4</v>
      </c>
      <c r="U66" s="3149"/>
    </row>
    <row r="67" spans="1:21" s="181" customFormat="1" x14ac:dyDescent="0.2">
      <c r="A67" s="175" t="s">
        <v>82</v>
      </c>
      <c r="B67" s="112"/>
      <c r="C67" s="3128">
        <v>231</v>
      </c>
      <c r="D67" s="3128">
        <v>108</v>
      </c>
      <c r="E67" s="3121">
        <v>114</v>
      </c>
      <c r="F67" s="3121">
        <v>1</v>
      </c>
      <c r="G67" s="3121">
        <v>5</v>
      </c>
      <c r="H67" s="3129">
        <v>3</v>
      </c>
      <c r="I67" s="3128">
        <v>121</v>
      </c>
      <c r="J67" s="3128">
        <v>7</v>
      </c>
      <c r="K67" s="3121">
        <v>114</v>
      </c>
      <c r="L67" s="3121">
        <v>0</v>
      </c>
      <c r="M67" s="3121">
        <v>0</v>
      </c>
      <c r="N67" s="3129">
        <v>0</v>
      </c>
      <c r="O67" s="3121">
        <v>110</v>
      </c>
      <c r="P67" s="106">
        <v>101</v>
      </c>
      <c r="Q67" s="180">
        <v>0</v>
      </c>
      <c r="R67" s="180">
        <v>1</v>
      </c>
      <c r="S67" s="180">
        <v>5</v>
      </c>
      <c r="T67" s="3121">
        <v>3</v>
      </c>
      <c r="U67" s="3149"/>
    </row>
    <row r="68" spans="1:21" s="181" customFormat="1" x14ac:dyDescent="0.2">
      <c r="A68" s="175" t="s">
        <v>83</v>
      </c>
      <c r="B68" s="112"/>
      <c r="C68" s="3128">
        <v>239</v>
      </c>
      <c r="D68" s="3128">
        <v>161</v>
      </c>
      <c r="E68" s="3121">
        <v>11</v>
      </c>
      <c r="F68" s="3121">
        <v>8</v>
      </c>
      <c r="G68" s="3121">
        <v>33</v>
      </c>
      <c r="H68" s="3129">
        <v>26</v>
      </c>
      <c r="I68" s="3128">
        <v>0</v>
      </c>
      <c r="J68" s="3128">
        <v>0</v>
      </c>
      <c r="K68" s="3121">
        <v>0</v>
      </c>
      <c r="L68" s="3121">
        <v>0</v>
      </c>
      <c r="M68" s="3121">
        <v>0</v>
      </c>
      <c r="N68" s="3129">
        <v>0</v>
      </c>
      <c r="O68" s="3121">
        <v>239</v>
      </c>
      <c r="P68" s="106">
        <v>161</v>
      </c>
      <c r="Q68" s="180">
        <v>11</v>
      </c>
      <c r="R68" s="180">
        <v>8</v>
      </c>
      <c r="S68" s="180">
        <v>33</v>
      </c>
      <c r="T68" s="3121">
        <v>26</v>
      </c>
      <c r="U68" s="3149"/>
    </row>
    <row r="69" spans="1:21" s="181" customFormat="1" x14ac:dyDescent="0.2">
      <c r="A69" s="175" t="s">
        <v>84</v>
      </c>
      <c r="B69" s="112"/>
      <c r="C69" s="3128">
        <v>161</v>
      </c>
      <c r="D69" s="3128">
        <v>107</v>
      </c>
      <c r="E69" s="3121">
        <v>39</v>
      </c>
      <c r="F69" s="3121">
        <v>3</v>
      </c>
      <c r="G69" s="3121">
        <v>1</v>
      </c>
      <c r="H69" s="3129">
        <v>11</v>
      </c>
      <c r="I69" s="3128">
        <v>90</v>
      </c>
      <c r="J69" s="3128">
        <v>43</v>
      </c>
      <c r="K69" s="3121">
        <v>37</v>
      </c>
      <c r="L69" s="3121">
        <v>1</v>
      </c>
      <c r="M69" s="3121">
        <v>0</v>
      </c>
      <c r="N69" s="3129">
        <v>9</v>
      </c>
      <c r="O69" s="3121">
        <v>71</v>
      </c>
      <c r="P69" s="106">
        <v>64</v>
      </c>
      <c r="Q69" s="180">
        <v>2</v>
      </c>
      <c r="R69" s="180">
        <v>2</v>
      </c>
      <c r="S69" s="180">
        <v>1</v>
      </c>
      <c r="T69" s="3121">
        <v>2</v>
      </c>
      <c r="U69" s="3149"/>
    </row>
    <row r="70" spans="1:21" s="181" customFormat="1" x14ac:dyDescent="0.2">
      <c r="A70" s="175" t="s">
        <v>85</v>
      </c>
      <c r="B70" s="112"/>
      <c r="C70" s="3128">
        <v>121</v>
      </c>
      <c r="D70" s="3128">
        <v>41</v>
      </c>
      <c r="E70" s="3121">
        <v>25</v>
      </c>
      <c r="F70" s="3121">
        <v>2</v>
      </c>
      <c r="G70" s="3121">
        <v>24</v>
      </c>
      <c r="H70" s="3129">
        <v>29</v>
      </c>
      <c r="I70" s="3128">
        <v>37</v>
      </c>
      <c r="J70" s="3128">
        <v>0</v>
      </c>
      <c r="K70" s="3121">
        <v>19</v>
      </c>
      <c r="L70" s="3121">
        <v>0</v>
      </c>
      <c r="M70" s="3121">
        <v>0</v>
      </c>
      <c r="N70" s="3129">
        <v>18</v>
      </c>
      <c r="O70" s="3121">
        <v>84</v>
      </c>
      <c r="P70" s="106">
        <v>41</v>
      </c>
      <c r="Q70" s="180">
        <v>6</v>
      </c>
      <c r="R70" s="180">
        <v>2</v>
      </c>
      <c r="S70" s="180">
        <v>24</v>
      </c>
      <c r="T70" s="3121">
        <v>11</v>
      </c>
      <c r="U70" s="3149"/>
    </row>
    <row r="71" spans="1:21" s="181" customFormat="1" ht="13.5" thickBot="1" x14ac:dyDescent="0.25">
      <c r="A71" s="178" t="s">
        <v>86</v>
      </c>
      <c r="B71" s="183"/>
      <c r="C71" s="3130">
        <v>24</v>
      </c>
      <c r="D71" s="3130">
        <v>7</v>
      </c>
      <c r="E71" s="182">
        <v>6</v>
      </c>
      <c r="F71" s="182">
        <v>0</v>
      </c>
      <c r="G71" s="182">
        <v>0</v>
      </c>
      <c r="H71" s="3131">
        <v>11</v>
      </c>
      <c r="I71" s="3130">
        <v>11</v>
      </c>
      <c r="J71" s="3130">
        <v>1</v>
      </c>
      <c r="K71" s="182">
        <v>3</v>
      </c>
      <c r="L71" s="182">
        <v>0</v>
      </c>
      <c r="M71" s="182">
        <v>0</v>
      </c>
      <c r="N71" s="3131">
        <v>7</v>
      </c>
      <c r="O71" s="182">
        <v>13</v>
      </c>
      <c r="P71" s="105">
        <v>6</v>
      </c>
      <c r="Q71" s="182">
        <v>3</v>
      </c>
      <c r="R71" s="182">
        <v>0</v>
      </c>
      <c r="S71" s="182">
        <v>0</v>
      </c>
      <c r="T71" s="182">
        <v>4</v>
      </c>
      <c r="U71" s="3149"/>
    </row>
    <row r="72" spans="1:21" ht="42.75" customHeight="1" x14ac:dyDescent="0.2">
      <c r="A72" s="3812" t="s">
        <v>267</v>
      </c>
      <c r="B72" s="3812"/>
      <c r="C72" s="3812"/>
      <c r="D72" s="3812"/>
      <c r="E72" s="3812"/>
      <c r="F72" s="3812"/>
      <c r="G72" s="3812"/>
      <c r="H72" s="3812"/>
      <c r="I72" s="3812"/>
      <c r="J72" s="3812"/>
      <c r="K72" s="3812"/>
      <c r="L72" s="3812"/>
      <c r="M72" s="3812"/>
      <c r="N72" s="3812"/>
      <c r="O72" s="3812"/>
      <c r="P72" s="3812"/>
      <c r="Q72" s="3812"/>
      <c r="R72" s="3812"/>
      <c r="S72" s="3812"/>
      <c r="T72" s="3812"/>
    </row>
    <row r="73" spans="1:21" ht="16.5" customHeight="1" x14ac:dyDescent="0.2">
      <c r="A73" s="147" t="s">
        <v>288</v>
      </c>
      <c r="B73" s="175"/>
      <c r="C73" s="170"/>
      <c r="D73" s="170"/>
      <c r="E73" s="170"/>
      <c r="F73" s="170"/>
      <c r="G73" s="170"/>
      <c r="H73" s="170"/>
      <c r="I73" s="170"/>
      <c r="J73" s="170"/>
      <c r="K73" s="170"/>
      <c r="L73" s="170"/>
      <c r="M73" s="170"/>
      <c r="N73" s="170"/>
    </row>
    <row r="74" spans="1:21" x14ac:dyDescent="0.2">
      <c r="A74" s="179"/>
      <c r="B74" s="175"/>
      <c r="C74" s="170"/>
      <c r="D74" s="170"/>
      <c r="E74" s="170"/>
      <c r="F74" s="170"/>
      <c r="G74" s="170"/>
      <c r="H74" s="170"/>
      <c r="I74" s="170"/>
      <c r="J74" s="170"/>
      <c r="K74" s="170"/>
      <c r="L74" s="170"/>
      <c r="M74" s="170"/>
      <c r="N74" s="170"/>
    </row>
    <row r="75" spans="1:21" s="3149" customFormat="1" x14ac:dyDescent="0.2">
      <c r="A75" s="3515"/>
      <c r="B75" s="3516"/>
      <c r="C75" s="3147"/>
      <c r="D75" s="3147"/>
      <c r="E75" s="3147"/>
      <c r="F75" s="3147"/>
      <c r="G75" s="3147"/>
      <c r="H75" s="3147"/>
      <c r="I75" s="3147"/>
      <c r="J75" s="3147"/>
      <c r="K75" s="3147"/>
      <c r="L75" s="3147"/>
      <c r="M75" s="3147"/>
      <c r="N75" s="3147"/>
    </row>
    <row r="76" spans="1:21" s="3149" customFormat="1" x14ac:dyDescent="0.2">
      <c r="A76" s="3516"/>
      <c r="B76" s="3516"/>
      <c r="C76" s="3147"/>
      <c r="D76" s="3147"/>
      <c r="E76" s="3147"/>
      <c r="F76" s="3147"/>
      <c r="G76" s="3147"/>
      <c r="H76" s="3147"/>
      <c r="I76" s="3147"/>
      <c r="J76" s="3147"/>
      <c r="K76" s="3147"/>
      <c r="L76" s="3147"/>
      <c r="M76" s="3147"/>
      <c r="N76" s="3147"/>
    </row>
    <row r="77" spans="1:21" s="3149" customFormat="1" x14ac:dyDescent="0.2">
      <c r="A77" s="3516"/>
      <c r="B77" s="3516"/>
      <c r="C77" s="3147"/>
      <c r="D77" s="3147"/>
      <c r="E77" s="3147"/>
      <c r="F77" s="3147"/>
      <c r="G77" s="3147"/>
      <c r="H77" s="3147"/>
      <c r="I77" s="3147"/>
      <c r="J77" s="3147"/>
      <c r="K77" s="3147"/>
      <c r="L77" s="3147"/>
      <c r="M77" s="3147"/>
      <c r="N77" s="3147"/>
    </row>
    <row r="78" spans="1:21" s="3149" customFormat="1" x14ac:dyDescent="0.2">
      <c r="A78" s="3516"/>
      <c r="B78" s="3516"/>
      <c r="C78" s="3147"/>
      <c r="D78" s="3147"/>
      <c r="E78" s="3147"/>
      <c r="F78" s="3147"/>
      <c r="G78" s="3147"/>
      <c r="H78" s="3147"/>
      <c r="I78" s="3147"/>
      <c r="J78" s="3147"/>
      <c r="K78" s="3147"/>
      <c r="L78" s="3147"/>
      <c r="M78" s="3147"/>
      <c r="N78" s="3147"/>
    </row>
    <row r="79" spans="1:21" s="3149" customFormat="1" x14ac:dyDescent="0.2">
      <c r="A79" s="3516"/>
      <c r="B79" s="3516"/>
      <c r="C79" s="3147"/>
      <c r="D79" s="3147"/>
      <c r="E79" s="3147"/>
      <c r="F79" s="3147"/>
      <c r="G79" s="3147"/>
      <c r="H79" s="3147"/>
      <c r="I79" s="3147"/>
      <c r="J79" s="3147"/>
      <c r="K79" s="3147"/>
      <c r="L79" s="3147"/>
      <c r="M79" s="3147"/>
      <c r="N79" s="3147"/>
    </row>
    <row r="80" spans="1:21" s="3149" customFormat="1" x14ac:dyDescent="0.2">
      <c r="A80" s="3516"/>
      <c r="B80" s="3516"/>
      <c r="C80" s="3147"/>
      <c r="D80" s="3147"/>
      <c r="E80" s="3147"/>
      <c r="F80" s="3147"/>
      <c r="G80" s="3147"/>
      <c r="H80" s="3147"/>
      <c r="I80" s="3147"/>
      <c r="J80" s="3147"/>
      <c r="K80" s="3147"/>
      <c r="L80" s="3147"/>
      <c r="M80" s="3147"/>
      <c r="N80" s="3147"/>
    </row>
    <row r="81" spans="1:14" s="3149" customFormat="1" x14ac:dyDescent="0.2">
      <c r="A81" s="3516"/>
      <c r="B81" s="3516"/>
      <c r="C81" s="3147"/>
      <c r="D81" s="3147"/>
      <c r="E81" s="3147"/>
      <c r="F81" s="3147"/>
      <c r="G81" s="3147"/>
      <c r="H81" s="3147"/>
      <c r="I81" s="3147"/>
      <c r="J81" s="3147"/>
      <c r="K81" s="3147"/>
      <c r="L81" s="3147"/>
      <c r="M81" s="3147"/>
      <c r="N81" s="3147"/>
    </row>
    <row r="82" spans="1:14" s="3149" customFormat="1" x14ac:dyDescent="0.2">
      <c r="A82" s="3516"/>
      <c r="B82" s="3516"/>
      <c r="C82" s="3147"/>
      <c r="D82" s="3147"/>
      <c r="E82" s="3147"/>
      <c r="F82" s="3147"/>
      <c r="G82" s="3147"/>
      <c r="H82" s="3147"/>
      <c r="I82" s="3147"/>
      <c r="J82" s="3147"/>
      <c r="K82" s="3147"/>
      <c r="L82" s="3147"/>
      <c r="M82" s="3147"/>
      <c r="N82" s="3147"/>
    </row>
    <row r="83" spans="1:14" s="3149" customFormat="1" x14ac:dyDescent="0.2">
      <c r="A83" s="3516"/>
      <c r="B83" s="3516"/>
      <c r="C83" s="3147"/>
      <c r="D83" s="3147"/>
      <c r="E83" s="3147"/>
      <c r="F83" s="3147"/>
      <c r="G83" s="3147"/>
      <c r="H83" s="3147"/>
      <c r="I83" s="3147"/>
      <c r="J83" s="3147"/>
      <c r="K83" s="3147"/>
      <c r="L83" s="3147"/>
      <c r="M83" s="3147"/>
      <c r="N83" s="3147"/>
    </row>
    <row r="84" spans="1:14" s="3149" customFormat="1" x14ac:dyDescent="0.2">
      <c r="A84" s="3516"/>
      <c r="B84" s="3516"/>
      <c r="C84" s="3147"/>
      <c r="D84" s="3147"/>
      <c r="E84" s="3147"/>
      <c r="F84" s="3147"/>
      <c r="G84" s="3147"/>
      <c r="H84" s="3147"/>
      <c r="I84" s="3147"/>
      <c r="J84" s="3147"/>
      <c r="K84" s="3147"/>
      <c r="L84" s="3147"/>
      <c r="M84" s="3147"/>
      <c r="N84" s="3147"/>
    </row>
    <row r="85" spans="1:14" s="3149" customFormat="1" x14ac:dyDescent="0.2">
      <c r="A85" s="3516"/>
      <c r="B85" s="3516"/>
      <c r="C85" s="3147"/>
      <c r="D85" s="3147"/>
      <c r="E85" s="3147"/>
      <c r="F85" s="3147"/>
      <c r="G85" s="3147"/>
      <c r="H85" s="3147"/>
      <c r="I85" s="3147"/>
      <c r="J85" s="3147"/>
      <c r="K85" s="3147"/>
      <c r="L85" s="3147"/>
      <c r="M85" s="3147"/>
      <c r="N85" s="3147"/>
    </row>
    <row r="86" spans="1:14" s="3149" customFormat="1" x14ac:dyDescent="0.2">
      <c r="A86" s="3516"/>
      <c r="B86" s="3516"/>
      <c r="C86" s="3147"/>
      <c r="D86" s="3147"/>
      <c r="E86" s="3147"/>
      <c r="F86" s="3147"/>
      <c r="G86" s="3147"/>
      <c r="H86" s="3147"/>
      <c r="I86" s="3147"/>
      <c r="J86" s="3147"/>
      <c r="K86" s="3147"/>
      <c r="L86" s="3147"/>
      <c r="M86" s="3147"/>
      <c r="N86" s="3147"/>
    </row>
    <row r="87" spans="1:14" s="3149" customFormat="1" x14ac:dyDescent="0.2">
      <c r="A87" s="3516"/>
      <c r="B87" s="3516"/>
      <c r="C87" s="3147"/>
      <c r="D87" s="3147"/>
      <c r="E87" s="3147"/>
      <c r="F87" s="3147"/>
      <c r="G87" s="3147"/>
      <c r="H87" s="3147"/>
      <c r="I87" s="3147"/>
      <c r="J87" s="3147"/>
      <c r="K87" s="3147"/>
      <c r="L87" s="3147"/>
      <c r="M87" s="3147"/>
      <c r="N87" s="3147"/>
    </row>
    <row r="88" spans="1:14" s="3149" customFormat="1" x14ac:dyDescent="0.2">
      <c r="A88" s="3516"/>
      <c r="B88" s="3516"/>
      <c r="C88" s="3147"/>
      <c r="D88" s="3147"/>
      <c r="E88" s="3147"/>
      <c r="F88" s="3147"/>
      <c r="G88" s="3147"/>
      <c r="H88" s="3147"/>
      <c r="I88" s="3147"/>
      <c r="J88" s="3147"/>
      <c r="K88" s="3147"/>
      <c r="L88" s="3147"/>
      <c r="M88" s="3147"/>
      <c r="N88" s="3147"/>
    </row>
    <row r="89" spans="1:14" s="3149" customFormat="1" x14ac:dyDescent="0.2">
      <c r="A89" s="3516"/>
      <c r="B89" s="3516"/>
      <c r="C89" s="3147"/>
      <c r="D89" s="3147"/>
      <c r="E89" s="3147"/>
      <c r="F89" s="3147"/>
      <c r="G89" s="3147"/>
      <c r="H89" s="3147"/>
      <c r="I89" s="3147"/>
      <c r="J89" s="3147"/>
      <c r="K89" s="3147"/>
      <c r="L89" s="3147"/>
      <c r="M89" s="3147"/>
      <c r="N89" s="3147"/>
    </row>
    <row r="90" spans="1:14" s="3149" customFormat="1" x14ac:dyDescent="0.2">
      <c r="A90" s="3516"/>
      <c r="B90" s="3516"/>
      <c r="C90" s="3147"/>
      <c r="D90" s="3147"/>
      <c r="E90" s="3147"/>
      <c r="F90" s="3147"/>
      <c r="G90" s="3147"/>
      <c r="H90" s="3147"/>
      <c r="I90" s="3147"/>
      <c r="J90" s="3147"/>
      <c r="K90" s="3147"/>
      <c r="L90" s="3147"/>
      <c r="M90" s="3147"/>
      <c r="N90" s="3147"/>
    </row>
    <row r="91" spans="1:14" s="3149" customFormat="1" x14ac:dyDescent="0.2">
      <c r="A91" s="3516"/>
      <c r="B91" s="3516"/>
      <c r="C91" s="3147"/>
      <c r="D91" s="3147"/>
      <c r="E91" s="3147"/>
      <c r="F91" s="3147"/>
      <c r="G91" s="3147"/>
      <c r="H91" s="3147"/>
      <c r="I91" s="3147"/>
      <c r="J91" s="3147"/>
      <c r="K91" s="3147"/>
      <c r="L91" s="3147"/>
      <c r="M91" s="3147"/>
      <c r="N91" s="3147"/>
    </row>
    <row r="92" spans="1:14" s="3149" customFormat="1" x14ac:dyDescent="0.2">
      <c r="A92" s="3516"/>
      <c r="B92" s="3516"/>
      <c r="C92" s="3147"/>
      <c r="D92" s="3147"/>
      <c r="E92" s="3147"/>
      <c r="F92" s="3147"/>
      <c r="G92" s="3147"/>
      <c r="H92" s="3147"/>
      <c r="I92" s="3147"/>
      <c r="J92" s="3147"/>
      <c r="K92" s="3147"/>
      <c r="L92" s="3147"/>
      <c r="M92" s="3147"/>
      <c r="N92" s="3147"/>
    </row>
    <row r="93" spans="1:14" s="3149" customFormat="1" x14ac:dyDescent="0.2">
      <c r="A93" s="3516"/>
      <c r="B93" s="3516"/>
      <c r="C93" s="3147"/>
      <c r="D93" s="3147"/>
      <c r="E93" s="3147"/>
      <c r="F93" s="3147"/>
      <c r="G93" s="3147"/>
      <c r="H93" s="3147"/>
      <c r="I93" s="3147"/>
      <c r="J93" s="3147"/>
      <c r="K93" s="3147"/>
      <c r="L93" s="3147"/>
      <c r="M93" s="3147"/>
      <c r="N93" s="3147"/>
    </row>
    <row r="94" spans="1:14" s="3149" customFormat="1" x14ac:dyDescent="0.2">
      <c r="A94" s="3516"/>
      <c r="B94" s="3516"/>
      <c r="C94" s="3147"/>
      <c r="D94" s="3147"/>
      <c r="E94" s="3147"/>
      <c r="F94" s="3147"/>
      <c r="G94" s="3147"/>
      <c r="H94" s="3147"/>
      <c r="I94" s="3147"/>
      <c r="J94" s="3147"/>
      <c r="K94" s="3147"/>
      <c r="L94" s="3147"/>
      <c r="M94" s="3147"/>
      <c r="N94" s="3147"/>
    </row>
    <row r="95" spans="1:14" s="3149" customFormat="1" x14ac:dyDescent="0.2">
      <c r="A95" s="3516"/>
      <c r="B95" s="3516"/>
      <c r="C95" s="3147"/>
      <c r="D95" s="3147"/>
      <c r="E95" s="3147"/>
      <c r="F95" s="3147"/>
      <c r="G95" s="3147"/>
      <c r="H95" s="3147"/>
      <c r="I95" s="3147"/>
      <c r="J95" s="3147"/>
      <c r="K95" s="3147"/>
      <c r="L95" s="3147"/>
      <c r="M95" s="3147"/>
      <c r="N95" s="3147"/>
    </row>
    <row r="96" spans="1:14" s="3149" customFormat="1" x14ac:dyDescent="0.2">
      <c r="A96" s="3516"/>
      <c r="B96" s="3516"/>
      <c r="C96" s="3147"/>
      <c r="D96" s="3147"/>
      <c r="E96" s="3147"/>
      <c r="F96" s="3147"/>
      <c r="G96" s="3147"/>
      <c r="H96" s="3147"/>
      <c r="I96" s="3147"/>
      <c r="J96" s="3147"/>
      <c r="K96" s="3147"/>
      <c r="L96" s="3147"/>
      <c r="M96" s="3147"/>
      <c r="N96" s="3147"/>
    </row>
    <row r="97" spans="1:14" s="3149" customFormat="1" x14ac:dyDescent="0.2">
      <c r="A97" s="3516"/>
      <c r="B97" s="3516"/>
      <c r="C97" s="3147"/>
      <c r="D97" s="3147"/>
      <c r="E97" s="3147"/>
      <c r="F97" s="3147"/>
      <c r="G97" s="3147"/>
      <c r="H97" s="3147"/>
      <c r="I97" s="3147"/>
      <c r="J97" s="3147"/>
      <c r="K97" s="3147"/>
      <c r="L97" s="3147"/>
      <c r="M97" s="3147"/>
      <c r="N97" s="3147"/>
    </row>
    <row r="98" spans="1:14" s="3149" customFormat="1" x14ac:dyDescent="0.2">
      <c r="A98" s="3516"/>
      <c r="B98" s="3516"/>
      <c r="C98" s="3147"/>
      <c r="D98" s="3147"/>
      <c r="E98" s="3147"/>
      <c r="F98" s="3147"/>
      <c r="G98" s="3147"/>
      <c r="H98" s="3147"/>
      <c r="I98" s="3147"/>
      <c r="J98" s="3147"/>
      <c r="K98" s="3147"/>
      <c r="L98" s="3147"/>
      <c r="M98" s="3147"/>
      <c r="N98" s="3147"/>
    </row>
    <row r="99" spans="1:14" s="3149" customFormat="1" x14ac:dyDescent="0.2">
      <c r="A99" s="3516"/>
      <c r="B99" s="3516"/>
      <c r="C99" s="3147"/>
      <c r="D99" s="3147"/>
      <c r="E99" s="3147"/>
      <c r="F99" s="3147"/>
      <c r="G99" s="3147"/>
      <c r="H99" s="3147"/>
      <c r="I99" s="3147"/>
      <c r="J99" s="3147"/>
      <c r="K99" s="3147"/>
      <c r="L99" s="3147"/>
      <c r="M99" s="3147"/>
      <c r="N99" s="3147"/>
    </row>
    <row r="100" spans="1:14" s="3149" customFormat="1" x14ac:dyDescent="0.2">
      <c r="A100" s="3516"/>
      <c r="B100" s="3516"/>
      <c r="C100" s="3147"/>
      <c r="D100" s="3147"/>
      <c r="E100" s="3147"/>
      <c r="F100" s="3147"/>
      <c r="G100" s="3147"/>
      <c r="H100" s="3147"/>
      <c r="I100" s="3147"/>
      <c r="J100" s="3147"/>
      <c r="K100" s="3147"/>
      <c r="L100" s="3147"/>
      <c r="M100" s="3147"/>
      <c r="N100" s="3147"/>
    </row>
    <row r="101" spans="1:14" s="3149" customFormat="1" x14ac:dyDescent="0.2">
      <c r="A101" s="3516"/>
      <c r="B101" s="3516"/>
      <c r="C101" s="3147"/>
      <c r="D101" s="3147"/>
      <c r="E101" s="3147"/>
      <c r="F101" s="3147"/>
      <c r="G101" s="3147"/>
      <c r="H101" s="3147"/>
      <c r="I101" s="3147"/>
      <c r="J101" s="3147"/>
      <c r="K101" s="3147"/>
      <c r="L101" s="3147"/>
      <c r="M101" s="3147"/>
      <c r="N101" s="3147"/>
    </row>
    <row r="102" spans="1:14" s="3149" customFormat="1" x14ac:dyDescent="0.2">
      <c r="A102" s="3516"/>
      <c r="B102" s="3516"/>
      <c r="C102" s="3147"/>
      <c r="D102" s="3147"/>
      <c r="E102" s="3147"/>
      <c r="F102" s="3147"/>
      <c r="G102" s="3147"/>
      <c r="H102" s="3147"/>
      <c r="I102" s="3147"/>
      <c r="J102" s="3147"/>
      <c r="K102" s="3147"/>
      <c r="L102" s="3147"/>
      <c r="M102" s="3147"/>
      <c r="N102" s="3147"/>
    </row>
    <row r="103" spans="1:14" s="3149" customFormat="1" x14ac:dyDescent="0.2">
      <c r="A103" s="3516"/>
      <c r="B103" s="3516"/>
      <c r="C103" s="3147"/>
      <c r="D103" s="3147"/>
      <c r="E103" s="3147"/>
      <c r="F103" s="3147"/>
      <c r="G103" s="3147"/>
      <c r="H103" s="3147"/>
      <c r="I103" s="3147"/>
      <c r="J103" s="3147"/>
      <c r="K103" s="3147"/>
      <c r="L103" s="3147"/>
      <c r="M103" s="3147"/>
      <c r="N103" s="3147"/>
    </row>
    <row r="104" spans="1:14" s="3149" customFormat="1" x14ac:dyDescent="0.2">
      <c r="A104" s="3516"/>
      <c r="B104" s="3516"/>
      <c r="C104" s="3147"/>
      <c r="D104" s="3147"/>
      <c r="E104" s="3147"/>
      <c r="F104" s="3147"/>
      <c r="G104" s="3147"/>
      <c r="H104" s="3147"/>
      <c r="I104" s="3147"/>
      <c r="J104" s="3147"/>
      <c r="K104" s="3147"/>
      <c r="L104" s="3147"/>
      <c r="M104" s="3147"/>
      <c r="N104" s="3147"/>
    </row>
    <row r="105" spans="1:14" s="3149" customFormat="1" x14ac:dyDescent="0.2">
      <c r="A105" s="3516"/>
      <c r="B105" s="3516"/>
      <c r="C105" s="3147"/>
      <c r="D105" s="3147"/>
      <c r="E105" s="3147"/>
      <c r="F105" s="3147"/>
      <c r="G105" s="3147"/>
      <c r="H105" s="3147"/>
      <c r="I105" s="3147"/>
      <c r="J105" s="3147"/>
      <c r="K105" s="3147"/>
      <c r="L105" s="3147"/>
      <c r="M105" s="3147"/>
      <c r="N105" s="3147"/>
    </row>
    <row r="106" spans="1:14" s="3149" customFormat="1" x14ac:dyDescent="0.2">
      <c r="A106" s="3516"/>
      <c r="B106" s="3516"/>
      <c r="C106" s="3147"/>
      <c r="D106" s="3147"/>
      <c r="E106" s="3147"/>
      <c r="F106" s="3147"/>
      <c r="G106" s="3147"/>
      <c r="H106" s="3147"/>
      <c r="I106" s="3147"/>
      <c r="J106" s="3147"/>
      <c r="K106" s="3147"/>
      <c r="L106" s="3147"/>
      <c r="M106" s="3147"/>
      <c r="N106" s="3147"/>
    </row>
    <row r="107" spans="1:14" s="3149" customFormat="1" x14ac:dyDescent="0.2">
      <c r="A107" s="3516"/>
      <c r="B107" s="3516"/>
      <c r="C107" s="3147"/>
      <c r="D107" s="3147"/>
      <c r="E107" s="3147"/>
      <c r="F107" s="3147"/>
      <c r="G107" s="3147"/>
      <c r="H107" s="3147"/>
      <c r="I107" s="3147"/>
      <c r="J107" s="3147"/>
      <c r="K107" s="3147"/>
    </row>
    <row r="108" spans="1:14" s="3149" customFormat="1" x14ac:dyDescent="0.2">
      <c r="A108" s="3516"/>
      <c r="B108" s="3516"/>
      <c r="C108" s="3147"/>
      <c r="D108" s="3147"/>
      <c r="E108" s="3147"/>
      <c r="F108" s="3147"/>
      <c r="G108" s="3147"/>
      <c r="H108" s="3147"/>
      <c r="I108" s="3147"/>
      <c r="J108" s="3147"/>
      <c r="K108" s="3147"/>
    </row>
    <row r="109" spans="1:14" s="3149" customFormat="1" x14ac:dyDescent="0.2">
      <c r="A109" s="3516"/>
      <c r="B109" s="3516"/>
      <c r="C109" s="3147"/>
      <c r="D109" s="3147"/>
      <c r="E109" s="3147"/>
      <c r="F109" s="3147"/>
      <c r="G109" s="3147"/>
      <c r="H109" s="3147"/>
      <c r="I109" s="3147"/>
      <c r="J109" s="3147"/>
      <c r="K109" s="3147"/>
    </row>
    <row r="110" spans="1:14" s="3149" customFormat="1" x14ac:dyDescent="0.2">
      <c r="A110" s="3516"/>
      <c r="B110" s="3516"/>
      <c r="C110" s="3147"/>
      <c r="D110" s="3147"/>
      <c r="E110" s="3147"/>
      <c r="F110" s="3147"/>
      <c r="G110" s="3147"/>
      <c r="H110" s="3147"/>
      <c r="I110" s="3147"/>
      <c r="J110" s="3147"/>
      <c r="K110" s="3147"/>
    </row>
    <row r="111" spans="1:14" s="3149" customFormat="1" x14ac:dyDescent="0.2">
      <c r="A111" s="3516"/>
      <c r="B111" s="3516"/>
      <c r="C111" s="3147"/>
      <c r="D111" s="3147"/>
      <c r="E111" s="3147"/>
      <c r="F111" s="3147"/>
      <c r="G111" s="3147"/>
      <c r="H111" s="3147"/>
      <c r="I111" s="3147"/>
      <c r="J111" s="3147"/>
      <c r="K111" s="3147"/>
    </row>
    <row r="112" spans="1:14" s="3149" customFormat="1" x14ac:dyDescent="0.2">
      <c r="A112" s="3516"/>
      <c r="B112" s="3516"/>
      <c r="C112" s="3147"/>
      <c r="D112" s="3147"/>
      <c r="E112" s="3147"/>
      <c r="F112" s="3147"/>
      <c r="G112" s="3147"/>
      <c r="H112" s="3147"/>
      <c r="I112" s="3147"/>
      <c r="J112" s="3147"/>
      <c r="K112" s="3147"/>
    </row>
    <row r="113" spans="1:11" s="3149" customFormat="1" x14ac:dyDescent="0.2">
      <c r="A113" s="3516"/>
      <c r="B113" s="3516"/>
      <c r="C113" s="3147"/>
      <c r="D113" s="3147"/>
      <c r="E113" s="3147"/>
      <c r="F113" s="3147"/>
      <c r="G113" s="3147"/>
      <c r="H113" s="3147"/>
      <c r="I113" s="3147"/>
      <c r="J113" s="3147"/>
      <c r="K113" s="3147"/>
    </row>
    <row r="114" spans="1:11" s="3149" customFormat="1" x14ac:dyDescent="0.2">
      <c r="A114" s="3516"/>
      <c r="B114" s="3516"/>
      <c r="C114" s="3147"/>
      <c r="D114" s="3147"/>
      <c r="E114" s="3147"/>
      <c r="F114" s="3147"/>
      <c r="G114" s="3147"/>
      <c r="H114" s="3147"/>
      <c r="I114" s="3147"/>
      <c r="J114" s="3147"/>
      <c r="K114" s="3147"/>
    </row>
    <row r="115" spans="1:11" s="3149" customFormat="1" x14ac:dyDescent="0.2">
      <c r="A115" s="3516"/>
      <c r="B115" s="3516"/>
      <c r="C115" s="3147"/>
      <c r="D115" s="3147"/>
      <c r="E115" s="3147"/>
      <c r="F115" s="3147"/>
      <c r="G115" s="3147"/>
      <c r="H115" s="3147"/>
      <c r="I115" s="3147"/>
      <c r="J115" s="3147"/>
      <c r="K115" s="3147"/>
    </row>
    <row r="116" spans="1:11" s="3149" customFormat="1" x14ac:dyDescent="0.2">
      <c r="A116" s="3516"/>
      <c r="B116" s="3516"/>
      <c r="C116" s="3147"/>
      <c r="D116" s="3147"/>
      <c r="E116" s="3147"/>
      <c r="F116" s="3147"/>
      <c r="G116" s="3147"/>
      <c r="H116" s="3147"/>
      <c r="I116" s="3147"/>
      <c r="J116" s="3147"/>
      <c r="K116" s="3147"/>
    </row>
    <row r="117" spans="1:11" s="3149" customFormat="1" x14ac:dyDescent="0.2">
      <c r="A117" s="3516"/>
      <c r="B117" s="3516"/>
      <c r="C117" s="3147"/>
      <c r="D117" s="3147"/>
      <c r="E117" s="3147"/>
      <c r="F117" s="3147"/>
      <c r="G117" s="3147"/>
      <c r="H117" s="3147"/>
      <c r="I117" s="3147"/>
      <c r="J117" s="3147"/>
      <c r="K117" s="3147"/>
    </row>
    <row r="118" spans="1:11" s="3149" customFormat="1" x14ac:dyDescent="0.2">
      <c r="A118" s="3516"/>
      <c r="B118" s="3516"/>
      <c r="C118" s="3147"/>
      <c r="D118" s="3147"/>
      <c r="E118" s="3147"/>
      <c r="F118" s="3147"/>
      <c r="G118" s="3147"/>
      <c r="H118" s="3147"/>
      <c r="I118" s="3147"/>
      <c r="J118" s="3147"/>
      <c r="K118" s="3147"/>
    </row>
    <row r="119" spans="1:11" s="3149" customFormat="1" x14ac:dyDescent="0.2">
      <c r="A119" s="3516"/>
      <c r="B119" s="3516"/>
      <c r="C119" s="3147"/>
      <c r="D119" s="3147"/>
      <c r="E119" s="3147"/>
      <c r="F119" s="3147"/>
      <c r="G119" s="3147"/>
      <c r="H119" s="3147"/>
      <c r="I119" s="3147"/>
      <c r="J119" s="3147"/>
      <c r="K119" s="3147"/>
    </row>
    <row r="120" spans="1:11" s="3149" customFormat="1" x14ac:dyDescent="0.2">
      <c r="A120" s="3516"/>
      <c r="B120" s="3516"/>
      <c r="C120" s="3147"/>
      <c r="D120" s="3147"/>
      <c r="E120" s="3147"/>
      <c r="F120" s="3147"/>
      <c r="G120" s="3147"/>
      <c r="H120" s="3147"/>
      <c r="I120" s="3147"/>
      <c r="J120" s="3147"/>
      <c r="K120" s="3147"/>
    </row>
    <row r="121" spans="1:11" s="3149" customFormat="1" x14ac:dyDescent="0.2">
      <c r="A121" s="3516"/>
      <c r="B121" s="3516"/>
      <c r="C121" s="3147"/>
      <c r="D121" s="3147"/>
      <c r="E121" s="3147"/>
      <c r="F121" s="3147"/>
      <c r="G121" s="3147"/>
      <c r="H121" s="3147"/>
      <c r="I121" s="3147"/>
      <c r="J121" s="3147"/>
      <c r="K121" s="3147"/>
    </row>
    <row r="122" spans="1:11" s="3149" customFormat="1" x14ac:dyDescent="0.2">
      <c r="A122" s="3516"/>
      <c r="B122" s="3516"/>
      <c r="C122" s="3147"/>
      <c r="D122" s="3147"/>
      <c r="E122" s="3147"/>
      <c r="F122" s="3147"/>
      <c r="G122" s="3147"/>
      <c r="H122" s="3147"/>
      <c r="I122" s="3147"/>
      <c r="J122" s="3147"/>
      <c r="K122" s="3147"/>
    </row>
    <row r="123" spans="1:11" s="3149" customFormat="1" x14ac:dyDescent="0.2">
      <c r="A123" s="3516"/>
      <c r="B123" s="3516"/>
      <c r="C123" s="3147"/>
      <c r="D123" s="3147"/>
      <c r="E123" s="3147"/>
      <c r="F123" s="3147"/>
      <c r="G123" s="3147"/>
      <c r="H123" s="3147"/>
      <c r="I123" s="3147"/>
      <c r="J123" s="3147"/>
      <c r="K123" s="3147"/>
    </row>
    <row r="124" spans="1:11" s="3149" customFormat="1" x14ac:dyDescent="0.2">
      <c r="A124" s="3516"/>
      <c r="B124" s="3516"/>
      <c r="C124" s="3147"/>
      <c r="D124" s="3147"/>
      <c r="E124" s="3147"/>
      <c r="F124" s="3147"/>
      <c r="G124" s="3147"/>
      <c r="H124" s="3147"/>
      <c r="I124" s="3147"/>
      <c r="J124" s="3147"/>
      <c r="K124" s="3147"/>
    </row>
    <row r="125" spans="1:11" s="3149" customFormat="1" x14ac:dyDescent="0.2">
      <c r="A125" s="3516"/>
      <c r="B125" s="3516"/>
      <c r="C125" s="3147"/>
      <c r="D125" s="3147"/>
      <c r="E125" s="3147"/>
      <c r="F125" s="3147"/>
      <c r="G125" s="3147"/>
      <c r="H125" s="3147"/>
      <c r="I125" s="3147"/>
      <c r="J125" s="3147"/>
      <c r="K125" s="3147"/>
    </row>
    <row r="126" spans="1:11" s="3149" customFormat="1" x14ac:dyDescent="0.2">
      <c r="A126" s="3516"/>
      <c r="B126" s="3516"/>
      <c r="C126" s="3147"/>
      <c r="D126" s="3147"/>
      <c r="E126" s="3147"/>
      <c r="F126" s="3147"/>
      <c r="G126" s="3147"/>
      <c r="H126" s="3147"/>
      <c r="I126" s="3147"/>
      <c r="J126" s="3147"/>
      <c r="K126" s="3147"/>
    </row>
    <row r="127" spans="1:11" s="3149" customFormat="1" x14ac:dyDescent="0.2">
      <c r="A127" s="3516"/>
      <c r="B127" s="3516"/>
      <c r="C127" s="3147"/>
      <c r="D127" s="3147"/>
      <c r="E127" s="3147"/>
      <c r="F127" s="3147"/>
      <c r="G127" s="3147"/>
      <c r="H127" s="3147"/>
      <c r="I127" s="3147"/>
      <c r="J127" s="3147"/>
      <c r="K127" s="3147"/>
    </row>
    <row r="128" spans="1:11" s="3149" customFormat="1" x14ac:dyDescent="0.2">
      <c r="A128" s="3516"/>
      <c r="B128" s="3516"/>
      <c r="C128" s="3147"/>
      <c r="D128" s="3147"/>
      <c r="E128" s="3147"/>
      <c r="F128" s="3147"/>
      <c r="G128" s="3147"/>
      <c r="H128" s="3147"/>
      <c r="I128" s="3147"/>
      <c r="J128" s="3147"/>
      <c r="K128" s="3147"/>
    </row>
    <row r="129" spans="1:11" s="3149" customFormat="1" x14ac:dyDescent="0.2">
      <c r="A129" s="3516"/>
      <c r="B129" s="3516"/>
      <c r="C129" s="3147"/>
      <c r="D129" s="3147"/>
      <c r="E129" s="3147"/>
      <c r="F129" s="3147"/>
      <c r="G129" s="3147"/>
      <c r="H129" s="3147"/>
      <c r="I129" s="3147"/>
      <c r="J129" s="3147"/>
      <c r="K129" s="3147"/>
    </row>
    <row r="130" spans="1:11" s="3149" customFormat="1" x14ac:dyDescent="0.2">
      <c r="A130" s="3516"/>
      <c r="B130" s="3516"/>
      <c r="C130" s="3147"/>
      <c r="D130" s="3147"/>
      <c r="E130" s="3147"/>
      <c r="F130" s="3147"/>
      <c r="G130" s="3147"/>
      <c r="H130" s="3147"/>
      <c r="I130" s="3147"/>
      <c r="J130" s="3147"/>
      <c r="K130" s="3147"/>
    </row>
    <row r="131" spans="1:11" s="3149" customFormat="1" x14ac:dyDescent="0.2">
      <c r="A131" s="3516"/>
      <c r="B131" s="3516"/>
      <c r="C131" s="3147"/>
      <c r="D131" s="3147"/>
      <c r="E131" s="3147"/>
      <c r="F131" s="3147"/>
      <c r="G131" s="3147"/>
      <c r="H131" s="3147"/>
      <c r="I131" s="3147"/>
      <c r="J131" s="3147"/>
      <c r="K131" s="3147"/>
    </row>
    <row r="132" spans="1:11" s="3149" customFormat="1" x14ac:dyDescent="0.2">
      <c r="A132" s="3516"/>
      <c r="B132" s="3516"/>
      <c r="C132" s="3147"/>
      <c r="D132" s="3147"/>
      <c r="E132" s="3147"/>
      <c r="F132" s="3147"/>
      <c r="G132" s="3147"/>
      <c r="H132" s="3147"/>
      <c r="I132" s="3147"/>
      <c r="J132" s="3147"/>
      <c r="K132" s="3147"/>
    </row>
    <row r="133" spans="1:11" s="3149" customFormat="1" x14ac:dyDescent="0.2">
      <c r="A133" s="3516"/>
      <c r="B133" s="3516"/>
      <c r="C133" s="3147"/>
      <c r="D133" s="3147"/>
      <c r="E133" s="3147"/>
      <c r="F133" s="3147"/>
      <c r="G133" s="3147"/>
      <c r="H133" s="3147"/>
      <c r="I133" s="3147"/>
      <c r="J133" s="3147"/>
      <c r="K133" s="3147"/>
    </row>
    <row r="134" spans="1:11" s="3149" customFormat="1" x14ac:dyDescent="0.2">
      <c r="A134" s="3516"/>
      <c r="B134" s="3516"/>
      <c r="C134" s="3147"/>
      <c r="D134" s="3147"/>
      <c r="E134" s="3147"/>
      <c r="F134" s="3147"/>
      <c r="G134" s="3147"/>
      <c r="H134" s="3147"/>
      <c r="I134" s="3147"/>
      <c r="J134" s="3147"/>
      <c r="K134" s="3147"/>
    </row>
    <row r="135" spans="1:11" s="3149" customFormat="1" x14ac:dyDescent="0.2">
      <c r="A135" s="3516"/>
      <c r="B135" s="3516"/>
      <c r="C135" s="3147"/>
      <c r="D135" s="3147"/>
      <c r="E135" s="3147"/>
      <c r="F135" s="3147"/>
      <c r="G135" s="3147"/>
      <c r="H135" s="3147"/>
      <c r="I135" s="3147"/>
      <c r="J135" s="3147"/>
      <c r="K135" s="3147"/>
    </row>
    <row r="136" spans="1:11" s="3149" customFormat="1" x14ac:dyDescent="0.2">
      <c r="A136" s="3516"/>
      <c r="B136" s="3516"/>
      <c r="C136" s="3147"/>
      <c r="D136" s="3147"/>
      <c r="E136" s="3147"/>
      <c r="F136" s="3147"/>
      <c r="G136" s="3147"/>
      <c r="H136" s="3147"/>
      <c r="I136" s="3147"/>
      <c r="J136" s="3147"/>
      <c r="K136" s="3147"/>
    </row>
    <row r="137" spans="1:11" s="3149" customFormat="1" x14ac:dyDescent="0.2">
      <c r="A137" s="3516"/>
      <c r="B137" s="3516"/>
      <c r="C137" s="3147"/>
      <c r="D137" s="3147"/>
      <c r="E137" s="3147"/>
      <c r="F137" s="3147"/>
      <c r="G137" s="3147"/>
      <c r="H137" s="3147"/>
      <c r="I137" s="3147"/>
      <c r="J137" s="3147"/>
      <c r="K137" s="3147"/>
    </row>
    <row r="138" spans="1:11" s="3149" customFormat="1" x14ac:dyDescent="0.2">
      <c r="A138" s="3516"/>
      <c r="B138" s="3516"/>
      <c r="C138" s="3147"/>
      <c r="D138" s="3147"/>
      <c r="E138" s="3147"/>
      <c r="F138" s="3147"/>
      <c r="G138" s="3147"/>
      <c r="H138" s="3147"/>
      <c r="I138" s="3147"/>
      <c r="J138" s="3147"/>
      <c r="K138" s="3147"/>
    </row>
    <row r="139" spans="1:11" s="3149" customFormat="1" x14ac:dyDescent="0.2">
      <c r="A139" s="3516"/>
      <c r="B139" s="3516"/>
      <c r="C139" s="3147"/>
      <c r="D139" s="3147"/>
      <c r="E139" s="3147"/>
      <c r="F139" s="3147"/>
      <c r="G139" s="3147"/>
      <c r="H139" s="3147"/>
      <c r="I139" s="3147"/>
      <c r="J139" s="3147"/>
      <c r="K139" s="3147"/>
    </row>
    <row r="140" spans="1:11" s="3149" customFormat="1" x14ac:dyDescent="0.2">
      <c r="A140" s="3516"/>
      <c r="B140" s="3516"/>
      <c r="C140" s="3147"/>
      <c r="D140" s="3147"/>
      <c r="E140" s="3147"/>
      <c r="F140" s="3147"/>
      <c r="G140" s="3147"/>
      <c r="H140" s="3147"/>
      <c r="I140" s="3147"/>
      <c r="J140" s="3147"/>
      <c r="K140" s="3147"/>
    </row>
    <row r="141" spans="1:11" s="3149" customFormat="1" x14ac:dyDescent="0.2">
      <c r="A141" s="3516"/>
      <c r="B141" s="3516"/>
      <c r="C141" s="3147"/>
      <c r="D141" s="3147"/>
      <c r="E141" s="3147"/>
      <c r="F141" s="3147"/>
      <c r="G141" s="3147"/>
      <c r="H141" s="3147"/>
      <c r="I141" s="3147"/>
      <c r="J141" s="3147"/>
      <c r="K141" s="3147"/>
    </row>
    <row r="142" spans="1:11" s="3149" customFormat="1" x14ac:dyDescent="0.2">
      <c r="A142" s="3516"/>
      <c r="B142" s="3516"/>
      <c r="C142" s="3147"/>
      <c r="D142" s="3147"/>
      <c r="E142" s="3147"/>
      <c r="F142" s="3147"/>
      <c r="G142" s="3147"/>
      <c r="H142" s="3147"/>
      <c r="I142" s="3147"/>
      <c r="J142" s="3147"/>
      <c r="K142" s="3147"/>
    </row>
    <row r="143" spans="1:11" s="3149" customFormat="1" x14ac:dyDescent="0.2">
      <c r="A143" s="3516"/>
      <c r="B143" s="3516"/>
      <c r="C143" s="3147"/>
      <c r="D143" s="3147"/>
      <c r="E143" s="3147"/>
      <c r="F143" s="3147"/>
      <c r="G143" s="3147"/>
      <c r="H143" s="3147"/>
      <c r="I143" s="3147"/>
      <c r="J143" s="3147"/>
      <c r="K143" s="3147"/>
    </row>
    <row r="144" spans="1:11" s="3149" customFormat="1" x14ac:dyDescent="0.2">
      <c r="A144" s="3516"/>
      <c r="B144" s="3516"/>
      <c r="C144" s="3147"/>
      <c r="D144" s="3147"/>
      <c r="E144" s="3147"/>
      <c r="F144" s="3147"/>
      <c r="G144" s="3147"/>
      <c r="H144" s="3147"/>
      <c r="I144" s="3147"/>
      <c r="J144" s="3147"/>
      <c r="K144" s="3147"/>
    </row>
    <row r="145" spans="1:11" s="3149" customFormat="1" x14ac:dyDescent="0.2">
      <c r="A145" s="3516"/>
      <c r="B145" s="3516"/>
      <c r="C145" s="3147"/>
      <c r="D145" s="3147"/>
      <c r="E145" s="3147"/>
      <c r="F145" s="3147"/>
      <c r="G145" s="3147"/>
      <c r="H145" s="3147"/>
      <c r="I145" s="3147"/>
      <c r="J145" s="3147"/>
      <c r="K145" s="3147"/>
    </row>
    <row r="146" spans="1:11" s="3149" customFormat="1" x14ac:dyDescent="0.2">
      <c r="A146" s="3516"/>
      <c r="B146" s="3516"/>
      <c r="C146" s="3147"/>
      <c r="D146" s="3147"/>
      <c r="E146" s="3147"/>
      <c r="F146" s="3147"/>
      <c r="G146" s="3147"/>
      <c r="H146" s="3147"/>
      <c r="I146" s="3147"/>
      <c r="J146" s="3147"/>
      <c r="K146" s="3147"/>
    </row>
    <row r="147" spans="1:11" s="3149" customFormat="1" x14ac:dyDescent="0.2">
      <c r="A147" s="3516"/>
      <c r="B147" s="3516"/>
      <c r="C147" s="3147"/>
      <c r="D147" s="3147"/>
      <c r="E147" s="3147"/>
      <c r="F147" s="3147"/>
      <c r="G147" s="3147"/>
      <c r="H147" s="3147"/>
      <c r="I147" s="3147"/>
      <c r="J147" s="3147"/>
      <c r="K147" s="3147"/>
    </row>
    <row r="148" spans="1:11" s="3149" customFormat="1" x14ac:dyDescent="0.2">
      <c r="A148" s="3516"/>
      <c r="B148" s="3516"/>
      <c r="C148" s="3147"/>
      <c r="D148" s="3147"/>
      <c r="E148" s="3147"/>
      <c r="F148" s="3147"/>
      <c r="G148" s="3147"/>
      <c r="H148" s="3147"/>
      <c r="I148" s="3147"/>
      <c r="J148" s="3147"/>
      <c r="K148" s="3147"/>
    </row>
    <row r="149" spans="1:11" s="3149" customFormat="1" x14ac:dyDescent="0.2">
      <c r="A149" s="3516"/>
      <c r="B149" s="3516"/>
      <c r="C149" s="3147"/>
      <c r="D149" s="3147"/>
      <c r="E149" s="3147"/>
      <c r="F149" s="3147"/>
      <c r="G149" s="3147"/>
      <c r="H149" s="3147"/>
      <c r="I149" s="3147"/>
      <c r="J149" s="3147"/>
      <c r="K149" s="3147"/>
    </row>
    <row r="150" spans="1:11" s="3149" customFormat="1" x14ac:dyDescent="0.2">
      <c r="A150" s="3516"/>
      <c r="B150" s="3516"/>
      <c r="C150" s="3147"/>
      <c r="D150" s="3147"/>
      <c r="E150" s="3147"/>
      <c r="F150" s="3147"/>
      <c r="G150" s="3147"/>
      <c r="H150" s="3147"/>
      <c r="I150" s="3147"/>
      <c r="J150" s="3147"/>
      <c r="K150" s="3147"/>
    </row>
    <row r="151" spans="1:11" s="3149" customFormat="1" x14ac:dyDescent="0.2">
      <c r="A151" s="3516"/>
      <c r="B151" s="3516"/>
      <c r="C151" s="3147"/>
      <c r="D151" s="3147"/>
      <c r="E151" s="3147"/>
      <c r="F151" s="3147"/>
      <c r="G151" s="3147"/>
      <c r="H151" s="3147"/>
      <c r="I151" s="3147"/>
      <c r="J151" s="3147"/>
      <c r="K151" s="3147"/>
    </row>
    <row r="152" spans="1:11" s="3149" customFormat="1" x14ac:dyDescent="0.2">
      <c r="A152" s="3516"/>
      <c r="B152" s="3516"/>
      <c r="C152" s="3147"/>
      <c r="D152" s="3147"/>
      <c r="E152" s="3147"/>
      <c r="F152" s="3147"/>
      <c r="G152" s="3147"/>
      <c r="H152" s="3147"/>
      <c r="I152" s="3147"/>
      <c r="J152" s="3147"/>
      <c r="K152" s="3147"/>
    </row>
    <row r="153" spans="1:11" s="3149" customFormat="1" x14ac:dyDescent="0.2">
      <c r="A153" s="3516"/>
      <c r="B153" s="3516"/>
      <c r="C153" s="3147"/>
      <c r="D153" s="3147"/>
      <c r="E153" s="3147"/>
      <c r="F153" s="3147"/>
      <c r="G153" s="3147"/>
      <c r="H153" s="3147"/>
      <c r="I153" s="3147"/>
      <c r="J153" s="3147"/>
      <c r="K153" s="3147"/>
    </row>
    <row r="154" spans="1:11" s="3149" customFormat="1" x14ac:dyDescent="0.2">
      <c r="A154" s="3516"/>
      <c r="B154" s="3516"/>
      <c r="C154" s="3147"/>
      <c r="D154" s="3147"/>
      <c r="E154" s="3147"/>
      <c r="F154" s="3147"/>
      <c r="G154" s="3147"/>
      <c r="H154" s="3147"/>
      <c r="I154" s="3147"/>
      <c r="J154" s="3147"/>
      <c r="K154" s="3147"/>
    </row>
    <row r="155" spans="1:11" s="3149" customFormat="1" x14ac:dyDescent="0.2">
      <c r="A155" s="3516"/>
      <c r="B155" s="3516"/>
      <c r="C155" s="3147"/>
      <c r="D155" s="3147"/>
      <c r="E155" s="3147"/>
      <c r="F155" s="3147"/>
      <c r="G155" s="3147"/>
      <c r="H155" s="3147"/>
      <c r="I155" s="3147"/>
      <c r="J155" s="3147"/>
      <c r="K155" s="3147"/>
    </row>
    <row r="156" spans="1:11" s="3149" customFormat="1" x14ac:dyDescent="0.2">
      <c r="A156" s="3516"/>
      <c r="B156" s="3516"/>
      <c r="C156" s="3147"/>
      <c r="D156" s="3147"/>
      <c r="E156" s="3147"/>
      <c r="F156" s="3147"/>
      <c r="G156" s="3147"/>
      <c r="H156" s="3147"/>
      <c r="I156" s="3147"/>
      <c r="J156" s="3147"/>
      <c r="K156" s="3147"/>
    </row>
    <row r="157" spans="1:11" s="3149" customFormat="1" x14ac:dyDescent="0.2">
      <c r="A157" s="3516"/>
      <c r="B157" s="3516"/>
      <c r="C157" s="3147"/>
      <c r="D157" s="3147"/>
      <c r="E157" s="3147"/>
      <c r="F157" s="3147"/>
      <c r="G157" s="3147"/>
      <c r="H157" s="3147"/>
      <c r="I157" s="3147"/>
      <c r="J157" s="3147"/>
      <c r="K157" s="3147"/>
    </row>
    <row r="158" spans="1:11" s="3149" customFormat="1" x14ac:dyDescent="0.2">
      <c r="A158" s="3516"/>
      <c r="B158" s="3516"/>
      <c r="C158" s="3147"/>
      <c r="D158" s="3147"/>
      <c r="E158" s="3147"/>
      <c r="F158" s="3147"/>
      <c r="G158" s="3147"/>
      <c r="H158" s="3147"/>
      <c r="I158" s="3147"/>
      <c r="J158" s="3147"/>
      <c r="K158" s="3147"/>
    </row>
    <row r="159" spans="1:11" s="3149" customFormat="1" x14ac:dyDescent="0.2">
      <c r="A159" s="3516"/>
      <c r="B159" s="3516"/>
      <c r="C159" s="3147"/>
      <c r="D159" s="3147"/>
      <c r="E159" s="3147"/>
      <c r="F159" s="3147"/>
      <c r="G159" s="3147"/>
      <c r="H159" s="3147"/>
      <c r="I159" s="3147"/>
      <c r="J159" s="3147"/>
      <c r="K159" s="3147"/>
    </row>
    <row r="160" spans="1:11" s="3149" customFormat="1" x14ac:dyDescent="0.2">
      <c r="A160" s="3516"/>
      <c r="B160" s="3516"/>
      <c r="C160" s="3147"/>
      <c r="D160" s="3147"/>
      <c r="E160" s="3147"/>
      <c r="F160" s="3147"/>
      <c r="G160" s="3147"/>
      <c r="H160" s="3147"/>
      <c r="I160" s="3147"/>
      <c r="J160" s="3147"/>
      <c r="K160" s="3147"/>
    </row>
    <row r="161" spans="1:11" s="3149" customFormat="1" x14ac:dyDescent="0.2">
      <c r="A161" s="3516"/>
      <c r="B161" s="3516"/>
      <c r="C161" s="3147"/>
      <c r="D161" s="3147"/>
      <c r="E161" s="3147"/>
      <c r="F161" s="3147"/>
      <c r="G161" s="3147"/>
      <c r="H161" s="3147"/>
      <c r="I161" s="3147"/>
      <c r="J161" s="3147"/>
      <c r="K161" s="3147"/>
    </row>
    <row r="162" spans="1:11" s="3149" customFormat="1" x14ac:dyDescent="0.2">
      <c r="A162" s="3516"/>
      <c r="B162" s="3516"/>
      <c r="C162" s="3147"/>
      <c r="D162" s="3147"/>
      <c r="E162" s="3147"/>
      <c r="F162" s="3147"/>
      <c r="G162" s="3147"/>
      <c r="H162" s="3147"/>
      <c r="I162" s="3147"/>
      <c r="J162" s="3147"/>
      <c r="K162" s="3147"/>
    </row>
    <row r="163" spans="1:11" s="3149" customFormat="1" x14ac:dyDescent="0.2">
      <c r="A163" s="3516"/>
      <c r="B163" s="3516"/>
      <c r="C163" s="3147"/>
      <c r="D163" s="3147"/>
      <c r="E163" s="3147"/>
      <c r="F163" s="3147"/>
      <c r="G163" s="3147"/>
      <c r="H163" s="3147"/>
      <c r="I163" s="3147"/>
      <c r="J163" s="3147"/>
      <c r="K163" s="3147"/>
    </row>
    <row r="164" spans="1:11" s="3149" customFormat="1" x14ac:dyDescent="0.2">
      <c r="A164" s="3516"/>
      <c r="B164" s="3516"/>
      <c r="C164" s="3147"/>
      <c r="D164" s="3147"/>
      <c r="E164" s="3147"/>
      <c r="F164" s="3147"/>
      <c r="G164" s="3147"/>
      <c r="H164" s="3147"/>
      <c r="I164" s="3147"/>
      <c r="J164" s="3147"/>
      <c r="K164" s="3147"/>
    </row>
    <row r="165" spans="1:11" s="3149" customFormat="1" x14ac:dyDescent="0.2">
      <c r="A165" s="3516"/>
      <c r="B165" s="3516"/>
      <c r="C165" s="3147"/>
      <c r="D165" s="3147"/>
      <c r="E165" s="3147"/>
      <c r="F165" s="3147"/>
      <c r="G165" s="3147"/>
      <c r="H165" s="3147"/>
      <c r="I165" s="3147"/>
      <c r="J165" s="3147"/>
      <c r="K165" s="3147"/>
    </row>
    <row r="166" spans="1:11" s="3149" customFormat="1" x14ac:dyDescent="0.2">
      <c r="A166" s="3516"/>
      <c r="B166" s="3516"/>
      <c r="C166" s="3147"/>
      <c r="D166" s="3147"/>
      <c r="E166" s="3147"/>
      <c r="F166" s="3147"/>
      <c r="G166" s="3147"/>
      <c r="H166" s="3147"/>
      <c r="I166" s="3147"/>
      <c r="J166" s="3147"/>
      <c r="K166" s="3147"/>
    </row>
    <row r="167" spans="1:11" s="3149" customFormat="1" x14ac:dyDescent="0.2">
      <c r="A167" s="3516"/>
      <c r="B167" s="3516"/>
      <c r="C167" s="3147"/>
      <c r="D167" s="3147"/>
      <c r="E167" s="3147"/>
      <c r="F167" s="3147"/>
      <c r="G167" s="3147"/>
      <c r="H167" s="3147"/>
      <c r="I167" s="3147"/>
      <c r="J167" s="3147"/>
      <c r="K167" s="3147"/>
    </row>
    <row r="168" spans="1:11" s="3149" customFormat="1" x14ac:dyDescent="0.2">
      <c r="A168" s="3516"/>
      <c r="B168" s="3516"/>
      <c r="C168" s="3147"/>
      <c r="D168" s="3147"/>
      <c r="E168" s="3147"/>
      <c r="F168" s="3147"/>
      <c r="G168" s="3147"/>
      <c r="H168" s="3147"/>
      <c r="I168" s="3147"/>
      <c r="J168" s="3147"/>
      <c r="K168" s="3147"/>
    </row>
    <row r="169" spans="1:11" s="3149" customFormat="1" x14ac:dyDescent="0.2">
      <c r="A169" s="3516"/>
      <c r="B169" s="3516"/>
      <c r="C169" s="3147"/>
      <c r="D169" s="3147"/>
      <c r="E169" s="3147"/>
      <c r="F169" s="3147"/>
      <c r="G169" s="3147"/>
      <c r="H169" s="3147"/>
      <c r="I169" s="3147"/>
      <c r="J169" s="3147"/>
      <c r="K169" s="3147"/>
    </row>
    <row r="170" spans="1:11" s="3149" customFormat="1" x14ac:dyDescent="0.2">
      <c r="A170" s="3516"/>
      <c r="B170" s="3516"/>
      <c r="C170" s="3147"/>
      <c r="D170" s="3147"/>
      <c r="E170" s="3147"/>
      <c r="F170" s="3147"/>
      <c r="G170" s="3147"/>
      <c r="H170" s="3147"/>
      <c r="I170" s="3147"/>
      <c r="J170" s="3147"/>
      <c r="K170" s="3147"/>
    </row>
    <row r="171" spans="1:11" s="3149" customFormat="1" ht="12.75" customHeight="1" x14ac:dyDescent="0.2"/>
    <row r="172" spans="1:11" s="3149" customFormat="1" ht="22.5" customHeight="1" x14ac:dyDescent="0.2"/>
    <row r="173" spans="1:11" s="3149" customFormat="1" ht="12.75" customHeight="1" x14ac:dyDescent="0.2">
      <c r="A173" s="3517"/>
      <c r="B173" s="3517"/>
    </row>
    <row r="174" spans="1:11" s="3149" customFormat="1" x14ac:dyDescent="0.2">
      <c r="A174" s="3517"/>
      <c r="B174" s="3517"/>
    </row>
    <row r="175" spans="1:11" s="3149" customFormat="1" ht="12.75" customHeight="1" x14ac:dyDescent="0.2">
      <c r="A175" s="3517"/>
      <c r="B175" s="3517"/>
    </row>
    <row r="176" spans="1:11" s="3149" customFormat="1" x14ac:dyDescent="0.2">
      <c r="A176" s="3517"/>
      <c r="B176" s="3517"/>
    </row>
    <row r="177" spans="1:10" s="3149" customFormat="1" x14ac:dyDescent="0.2">
      <c r="A177" s="3517"/>
      <c r="B177" s="3517"/>
    </row>
    <row r="178" spans="1:10" s="3149" customFormat="1" x14ac:dyDescent="0.2">
      <c r="A178" s="3517"/>
      <c r="B178" s="3517"/>
    </row>
    <row r="179" spans="1:10" s="3149" customFormat="1" x14ac:dyDescent="0.2">
      <c r="A179" s="3517"/>
      <c r="B179" s="3517"/>
    </row>
    <row r="180" spans="1:10" s="3149" customFormat="1" x14ac:dyDescent="0.2">
      <c r="A180" s="3517"/>
      <c r="B180" s="3517"/>
    </row>
    <row r="181" spans="1:10" s="3149" customFormat="1" x14ac:dyDescent="0.2">
      <c r="A181" s="3517"/>
      <c r="B181" s="3517"/>
    </row>
    <row r="182" spans="1:10" s="3149" customFormat="1" x14ac:dyDescent="0.2">
      <c r="A182" s="3517"/>
      <c r="B182" s="3517"/>
    </row>
    <row r="183" spans="1:10" x14ac:dyDescent="0.2">
      <c r="A183" s="157"/>
      <c r="B183" s="157"/>
      <c r="C183" s="156"/>
      <c r="D183" s="158"/>
      <c r="E183" s="150"/>
      <c r="F183" s="149"/>
      <c r="G183" s="149"/>
      <c r="I183" s="149"/>
      <c r="J183" s="150"/>
    </row>
    <row r="184" spans="1:10" x14ac:dyDescent="0.2">
      <c r="A184" s="157"/>
      <c r="B184" s="157"/>
      <c r="C184" s="156"/>
      <c r="D184" s="158"/>
      <c r="E184" s="150"/>
      <c r="F184" s="149"/>
      <c r="G184" s="149"/>
      <c r="I184" s="149"/>
      <c r="J184" s="150"/>
    </row>
    <row r="185" spans="1:10" x14ac:dyDescent="0.2">
      <c r="A185" s="157"/>
      <c r="B185" s="157"/>
      <c r="C185" s="156"/>
      <c r="D185" s="149"/>
      <c r="E185" s="150"/>
      <c r="F185" s="149"/>
      <c r="G185" s="149"/>
      <c r="I185" s="149"/>
      <c r="J185" s="150"/>
    </row>
    <row r="186" spans="1:10" x14ac:dyDescent="0.2">
      <c r="A186" s="157"/>
      <c r="B186" s="157"/>
      <c r="C186" s="156"/>
      <c r="D186" s="149"/>
      <c r="E186" s="150"/>
      <c r="F186" s="149"/>
      <c r="G186" s="149"/>
      <c r="I186" s="149"/>
      <c r="J186" s="150"/>
    </row>
    <row r="187" spans="1:10" x14ac:dyDescent="0.2">
      <c r="A187" s="157"/>
      <c r="B187" s="157"/>
      <c r="C187" s="156"/>
      <c r="D187" s="149"/>
      <c r="E187" s="150"/>
      <c r="F187" s="149"/>
      <c r="G187" s="149"/>
      <c r="I187" s="149"/>
      <c r="J187" s="150"/>
    </row>
    <row r="188" spans="1:10" x14ac:dyDescent="0.2">
      <c r="A188" s="157"/>
      <c r="B188" s="157"/>
      <c r="C188" s="156"/>
      <c r="D188" s="149"/>
      <c r="E188" s="150"/>
      <c r="F188" s="149"/>
      <c r="G188" s="149"/>
      <c r="I188" s="149"/>
      <c r="J188" s="150"/>
    </row>
    <row r="189" spans="1:10" x14ac:dyDescent="0.2">
      <c r="A189" s="157"/>
      <c r="B189" s="157"/>
      <c r="C189" s="156"/>
      <c r="D189" s="149"/>
      <c r="E189" s="150"/>
      <c r="F189" s="149"/>
      <c r="G189" s="150"/>
      <c r="I189" s="149"/>
      <c r="J189" s="150"/>
    </row>
    <row r="190" spans="1:10" x14ac:dyDescent="0.2">
      <c r="A190" s="157"/>
      <c r="B190" s="157"/>
      <c r="C190" s="156"/>
      <c r="D190" s="149"/>
      <c r="E190" s="150"/>
      <c r="F190" s="149"/>
      <c r="G190" s="150"/>
      <c r="I190" s="149"/>
      <c r="J190" s="150"/>
    </row>
    <row r="191" spans="1:10" x14ac:dyDescent="0.2">
      <c r="A191" s="156"/>
      <c r="B191" s="156"/>
      <c r="C191" s="156"/>
      <c r="D191" s="149"/>
      <c r="E191" s="150"/>
      <c r="F191" s="149"/>
      <c r="G191" s="150"/>
      <c r="I191" s="149"/>
      <c r="J191" s="150"/>
    </row>
    <row r="192" spans="1:10" x14ac:dyDescent="0.2">
      <c r="A192" s="156"/>
      <c r="B192" s="156"/>
      <c r="C192" s="156"/>
      <c r="D192" s="149"/>
      <c r="E192" s="150"/>
      <c r="F192" s="149"/>
      <c r="G192" s="150"/>
      <c r="I192" s="149"/>
      <c r="J192" s="150"/>
    </row>
    <row r="193" spans="1:10" x14ac:dyDescent="0.2">
      <c r="A193" s="156"/>
      <c r="B193" s="156"/>
      <c r="C193" s="156"/>
      <c r="D193" s="149"/>
      <c r="E193" s="150"/>
      <c r="F193" s="149"/>
      <c r="G193" s="150"/>
      <c r="I193" s="149"/>
      <c r="J193" s="150"/>
    </row>
    <row r="194" spans="1:10" x14ac:dyDescent="0.2">
      <c r="A194" s="155"/>
      <c r="B194" s="156"/>
      <c r="C194" s="156"/>
      <c r="D194" s="149"/>
      <c r="E194" s="150"/>
      <c r="F194" s="149"/>
      <c r="G194" s="150"/>
      <c r="I194" s="149"/>
      <c r="J194" s="150"/>
    </row>
    <row r="195" spans="1:10" x14ac:dyDescent="0.2">
      <c r="C195" s="156"/>
      <c r="D195" s="149"/>
      <c r="E195" s="150"/>
      <c r="F195" s="149"/>
      <c r="G195" s="150"/>
      <c r="I195" s="149"/>
      <c r="J195" s="150"/>
    </row>
    <row r="196" spans="1:10" x14ac:dyDescent="0.2">
      <c r="C196" s="156"/>
      <c r="D196" s="149"/>
      <c r="E196" s="150"/>
      <c r="F196" s="149"/>
      <c r="G196" s="150"/>
      <c r="I196" s="149"/>
      <c r="J196" s="150"/>
    </row>
    <row r="197" spans="1:10" x14ac:dyDescent="0.2">
      <c r="C197" s="156"/>
      <c r="D197" s="149"/>
      <c r="E197" s="150"/>
      <c r="F197" s="149"/>
      <c r="G197" s="150"/>
      <c r="I197" s="149"/>
      <c r="J197" s="150"/>
    </row>
    <row r="198" spans="1:10" x14ac:dyDescent="0.2">
      <c r="C198" s="156"/>
      <c r="D198" s="149"/>
      <c r="E198" s="150"/>
      <c r="F198" s="149"/>
      <c r="G198" s="150"/>
      <c r="I198" s="149"/>
      <c r="J198" s="150"/>
    </row>
    <row r="199" spans="1:10" x14ac:dyDescent="0.2">
      <c r="C199" s="156"/>
      <c r="D199" s="149"/>
      <c r="E199" s="150"/>
      <c r="F199" s="149"/>
      <c r="G199" s="150"/>
      <c r="I199" s="149"/>
      <c r="J199" s="150"/>
    </row>
    <row r="200" spans="1:10" x14ac:dyDescent="0.2">
      <c r="C200" s="156"/>
      <c r="D200" s="149"/>
      <c r="E200" s="150"/>
      <c r="F200" s="149"/>
      <c r="G200" s="150"/>
      <c r="I200" s="149"/>
      <c r="J200" s="150"/>
    </row>
    <row r="201" spans="1:10" x14ac:dyDescent="0.2">
      <c r="C201" s="156"/>
      <c r="D201" s="149"/>
      <c r="E201" s="150"/>
      <c r="G201" s="149"/>
      <c r="I201" s="149"/>
      <c r="J201" s="150"/>
    </row>
    <row r="202" spans="1:10" x14ac:dyDescent="0.2">
      <c r="C202" s="155"/>
      <c r="D202" s="153"/>
      <c r="E202" s="152"/>
      <c r="F202" s="154"/>
      <c r="G202" s="153"/>
      <c r="H202" s="154"/>
      <c r="I202" s="153"/>
      <c r="J202" s="152"/>
    </row>
    <row r="203" spans="1:10" x14ac:dyDescent="0.2">
      <c r="C203" s="151"/>
      <c r="E203" s="150"/>
      <c r="G203" s="149"/>
      <c r="I203" s="149"/>
      <c r="J203" s="150"/>
    </row>
    <row r="204" spans="1:10" x14ac:dyDescent="0.2">
      <c r="E204" s="150"/>
      <c r="G204" s="149"/>
      <c r="I204" s="149"/>
      <c r="J204" s="150"/>
    </row>
    <row r="205" spans="1:10" x14ac:dyDescent="0.2">
      <c r="E205" s="150"/>
      <c r="G205" s="149"/>
      <c r="I205" s="149"/>
      <c r="J205" s="150"/>
    </row>
    <row r="206" spans="1:10" x14ac:dyDescent="0.2">
      <c r="E206" s="150"/>
      <c r="G206" s="149"/>
      <c r="I206" s="149"/>
      <c r="J206" s="150"/>
    </row>
    <row r="207" spans="1:10" x14ac:dyDescent="0.2">
      <c r="E207" s="150"/>
      <c r="G207" s="149"/>
      <c r="I207" s="149"/>
      <c r="J207" s="150"/>
    </row>
    <row r="208" spans="1:10" x14ac:dyDescent="0.2">
      <c r="E208" s="150"/>
      <c r="G208" s="149"/>
      <c r="I208" s="149"/>
      <c r="J208" s="150"/>
    </row>
    <row r="209" spans="5:10" x14ac:dyDescent="0.2">
      <c r="E209" s="150"/>
      <c r="G209" s="149"/>
      <c r="I209" s="149"/>
      <c r="J209" s="150"/>
    </row>
    <row r="210" spans="5:10" x14ac:dyDescent="0.2">
      <c r="E210" s="150"/>
      <c r="G210" s="149"/>
      <c r="I210" s="149"/>
      <c r="J210" s="150"/>
    </row>
    <row r="211" spans="5:10" x14ac:dyDescent="0.2">
      <c r="E211" s="150"/>
      <c r="G211" s="149"/>
      <c r="I211" s="149"/>
      <c r="J211" s="150"/>
    </row>
    <row r="212" spans="5:10" x14ac:dyDescent="0.2">
      <c r="E212" s="150"/>
      <c r="G212" s="149"/>
      <c r="I212" s="149"/>
      <c r="J212" s="150"/>
    </row>
    <row r="213" spans="5:10" x14ac:dyDescent="0.2">
      <c r="E213" s="150"/>
      <c r="G213" s="149"/>
      <c r="I213" s="149"/>
      <c r="J213" s="150"/>
    </row>
    <row r="214" spans="5:10" x14ac:dyDescent="0.2">
      <c r="E214" s="150"/>
      <c r="G214" s="149"/>
      <c r="I214" s="149"/>
      <c r="J214" s="150"/>
    </row>
    <row r="215" spans="5:10" x14ac:dyDescent="0.2">
      <c r="E215" s="150"/>
      <c r="G215" s="149"/>
      <c r="I215" s="149"/>
      <c r="J215" s="150"/>
    </row>
    <row r="216" spans="5:10" x14ac:dyDescent="0.2">
      <c r="E216" s="150"/>
      <c r="G216" s="149"/>
      <c r="I216" s="149"/>
      <c r="J216" s="150"/>
    </row>
    <row r="217" spans="5:10" x14ac:dyDescent="0.2">
      <c r="E217" s="150"/>
      <c r="G217" s="149"/>
      <c r="I217" s="149"/>
    </row>
    <row r="218" spans="5:10" x14ac:dyDescent="0.2">
      <c r="E218" s="150"/>
      <c r="G218" s="149"/>
      <c r="I218" s="149"/>
    </row>
    <row r="219" spans="5:10" x14ac:dyDescent="0.2">
      <c r="E219" s="150"/>
      <c r="G219" s="149"/>
      <c r="I219" s="149"/>
    </row>
    <row r="220" spans="5:10" x14ac:dyDescent="0.2">
      <c r="E220" s="150"/>
      <c r="G220" s="149"/>
      <c r="I220" s="149"/>
    </row>
    <row r="221" spans="5:10" x14ac:dyDescent="0.2">
      <c r="E221" s="150"/>
      <c r="G221" s="149"/>
      <c r="I221" s="149"/>
    </row>
    <row r="222" spans="5:10" x14ac:dyDescent="0.2">
      <c r="E222" s="150"/>
      <c r="G222" s="149"/>
      <c r="I222" s="149"/>
    </row>
    <row r="223" spans="5:10" x14ac:dyDescent="0.2">
      <c r="E223" s="150"/>
      <c r="G223" s="149"/>
      <c r="I223" s="149"/>
    </row>
    <row r="224" spans="5:10" x14ac:dyDescent="0.2">
      <c r="E224" s="150"/>
      <c r="G224" s="149"/>
      <c r="I224" s="149"/>
    </row>
    <row r="225" spans="5:9" x14ac:dyDescent="0.2">
      <c r="E225" s="150"/>
      <c r="G225" s="149"/>
      <c r="I225" s="149"/>
    </row>
    <row r="226" spans="5:9" x14ac:dyDescent="0.2">
      <c r="E226" s="150"/>
      <c r="G226" s="149"/>
      <c r="I226" s="149"/>
    </row>
    <row r="227" spans="5:9" x14ac:dyDescent="0.2">
      <c r="E227" s="150"/>
      <c r="G227" s="149"/>
      <c r="I227" s="149"/>
    </row>
    <row r="228" spans="5:9" x14ac:dyDescent="0.2">
      <c r="E228" s="150"/>
      <c r="G228" s="149"/>
      <c r="I228" s="149"/>
    </row>
    <row r="229" spans="5:9" x14ac:dyDescent="0.2">
      <c r="E229" s="150"/>
      <c r="G229" s="149"/>
      <c r="I229" s="149"/>
    </row>
    <row r="230" spans="5:9" x14ac:dyDescent="0.2">
      <c r="E230" s="150"/>
      <c r="G230" s="149"/>
      <c r="I230" s="149"/>
    </row>
    <row r="231" spans="5:9" x14ac:dyDescent="0.2">
      <c r="E231" s="150"/>
      <c r="G231" s="149"/>
      <c r="I231" s="149"/>
    </row>
    <row r="232" spans="5:9" x14ac:dyDescent="0.2">
      <c r="E232" s="150"/>
      <c r="G232" s="149"/>
      <c r="I232" s="149"/>
    </row>
    <row r="233" spans="5:9" x14ac:dyDescent="0.2">
      <c r="E233" s="150"/>
      <c r="G233" s="149"/>
      <c r="I233" s="149"/>
    </row>
    <row r="234" spans="5:9" x14ac:dyDescent="0.2">
      <c r="E234" s="150"/>
      <c r="G234" s="149"/>
      <c r="I234" s="149"/>
    </row>
    <row r="235" spans="5:9" x14ac:dyDescent="0.2">
      <c r="E235" s="150"/>
      <c r="G235" s="149"/>
      <c r="I235" s="149"/>
    </row>
    <row r="236" spans="5:9" x14ac:dyDescent="0.2">
      <c r="E236" s="150"/>
      <c r="G236" s="149"/>
      <c r="I236" s="149"/>
    </row>
    <row r="237" spans="5:9" x14ac:dyDescent="0.2">
      <c r="E237" s="150"/>
      <c r="G237" s="149"/>
      <c r="I237" s="149"/>
    </row>
    <row r="238" spans="5:9" x14ac:dyDescent="0.2">
      <c r="E238" s="150"/>
      <c r="G238" s="149"/>
      <c r="I238" s="149"/>
    </row>
    <row r="239" spans="5:9" x14ac:dyDescent="0.2">
      <c r="E239" s="150"/>
      <c r="G239" s="149"/>
      <c r="I239" s="149"/>
    </row>
    <row r="240" spans="5:9" x14ac:dyDescent="0.2">
      <c r="E240" s="150"/>
      <c r="G240" s="149"/>
      <c r="I240" s="149"/>
    </row>
    <row r="241" spans="5:9" x14ac:dyDescent="0.2">
      <c r="E241" s="150"/>
      <c r="G241" s="149"/>
      <c r="I241" s="149"/>
    </row>
    <row r="242" spans="5:9" x14ac:dyDescent="0.2">
      <c r="E242" s="150"/>
      <c r="G242" s="149"/>
      <c r="I242" s="149"/>
    </row>
    <row r="243" spans="5:9" x14ac:dyDescent="0.2">
      <c r="E243" s="150"/>
      <c r="G243" s="149"/>
      <c r="I243" s="149"/>
    </row>
    <row r="244" spans="5:9" x14ac:dyDescent="0.2">
      <c r="E244" s="150"/>
      <c r="G244" s="149"/>
      <c r="I244" s="149"/>
    </row>
    <row r="245" spans="5:9" x14ac:dyDescent="0.2">
      <c r="E245" s="150"/>
      <c r="G245" s="149"/>
      <c r="I245" s="149"/>
    </row>
    <row r="246" spans="5:9" x14ac:dyDescent="0.2">
      <c r="E246" s="150"/>
      <c r="G246" s="149"/>
      <c r="I246" s="149"/>
    </row>
    <row r="247" spans="5:9" x14ac:dyDescent="0.2">
      <c r="E247" s="150"/>
      <c r="G247" s="149"/>
      <c r="I247" s="149"/>
    </row>
    <row r="248" spans="5:9" x14ac:dyDescent="0.2">
      <c r="E248" s="150"/>
      <c r="G248" s="149"/>
      <c r="I248" s="149"/>
    </row>
    <row r="249" spans="5:9" x14ac:dyDescent="0.2">
      <c r="E249" s="150"/>
      <c r="G249" s="149"/>
      <c r="I249" s="149"/>
    </row>
    <row r="250" spans="5:9" x14ac:dyDescent="0.2">
      <c r="E250" s="150"/>
      <c r="G250" s="149"/>
      <c r="I250" s="149"/>
    </row>
    <row r="251" spans="5:9" x14ac:dyDescent="0.2">
      <c r="E251" s="150"/>
      <c r="G251" s="149"/>
      <c r="I251" s="149"/>
    </row>
    <row r="252" spans="5:9" x14ac:dyDescent="0.2">
      <c r="E252" s="150"/>
      <c r="G252" s="149"/>
      <c r="I252" s="149"/>
    </row>
    <row r="253" spans="5:9" x14ac:dyDescent="0.2">
      <c r="E253" s="150"/>
      <c r="G253" s="149"/>
      <c r="I253" s="149"/>
    </row>
    <row r="254" spans="5:9" x14ac:dyDescent="0.2">
      <c r="E254" s="150"/>
      <c r="G254" s="149"/>
      <c r="I254" s="149"/>
    </row>
    <row r="255" spans="5:9" x14ac:dyDescent="0.2">
      <c r="E255" s="150"/>
      <c r="G255" s="149"/>
      <c r="I255" s="149"/>
    </row>
    <row r="256" spans="5:9" x14ac:dyDescent="0.2">
      <c r="E256" s="150"/>
      <c r="G256" s="149"/>
      <c r="I256" s="149"/>
    </row>
    <row r="257" spans="5:9" x14ac:dyDescent="0.2">
      <c r="E257" s="150"/>
      <c r="G257" s="149"/>
      <c r="I257" s="149"/>
    </row>
    <row r="258" spans="5:9" x14ac:dyDescent="0.2">
      <c r="E258" s="150"/>
      <c r="G258" s="149"/>
      <c r="I258" s="149"/>
    </row>
    <row r="259" spans="5:9" x14ac:dyDescent="0.2">
      <c r="G259" s="149"/>
      <c r="I259" s="149"/>
    </row>
    <row r="260" spans="5:9" x14ac:dyDescent="0.2">
      <c r="G260" s="149"/>
      <c r="I260" s="149"/>
    </row>
    <row r="261" spans="5:9" x14ac:dyDescent="0.2">
      <c r="G261" s="149"/>
      <c r="I261" s="149"/>
    </row>
    <row r="262" spans="5:9" x14ac:dyDescent="0.2">
      <c r="G262" s="149"/>
      <c r="I262" s="149"/>
    </row>
    <row r="263" spans="5:9" x14ac:dyDescent="0.2">
      <c r="G263" s="149"/>
      <c r="I263" s="149"/>
    </row>
    <row r="264" spans="5:9" x14ac:dyDescent="0.2">
      <c r="G264" s="149"/>
      <c r="I264" s="149"/>
    </row>
    <row r="265" spans="5:9" x14ac:dyDescent="0.2">
      <c r="G265" s="149"/>
      <c r="I265" s="149"/>
    </row>
    <row r="266" spans="5:9" x14ac:dyDescent="0.2">
      <c r="G266" s="149"/>
      <c r="I266" s="149"/>
    </row>
    <row r="267" spans="5:9" x14ac:dyDescent="0.2">
      <c r="G267" s="149"/>
      <c r="I267" s="149"/>
    </row>
    <row r="268" spans="5:9" x14ac:dyDescent="0.2">
      <c r="G268" s="149"/>
      <c r="I268" s="149"/>
    </row>
    <row r="269" spans="5:9" x14ac:dyDescent="0.2">
      <c r="G269" s="149"/>
      <c r="I269" s="149"/>
    </row>
    <row r="270" spans="5:9" x14ac:dyDescent="0.2">
      <c r="G270" s="149"/>
      <c r="I270" s="149"/>
    </row>
    <row r="271" spans="5:9" x14ac:dyDescent="0.2">
      <c r="G271" s="149"/>
      <c r="I271" s="149"/>
    </row>
    <row r="272" spans="5:9" x14ac:dyDescent="0.2">
      <c r="G272" s="149"/>
      <c r="I272" s="149"/>
    </row>
    <row r="273" spans="7:9" x14ac:dyDescent="0.2">
      <c r="G273" s="149"/>
      <c r="I273" s="149"/>
    </row>
    <row r="274" spans="7:9" x14ac:dyDescent="0.2">
      <c r="G274" s="149"/>
      <c r="I274" s="149"/>
    </row>
    <row r="275" spans="7:9" x14ac:dyDescent="0.2">
      <c r="G275" s="149"/>
      <c r="I275" s="149"/>
    </row>
    <row r="276" spans="7:9" x14ac:dyDescent="0.2">
      <c r="G276" s="149"/>
      <c r="I276" s="149"/>
    </row>
    <row r="277" spans="7:9" x14ac:dyDescent="0.2">
      <c r="G277" s="149"/>
      <c r="I277" s="149"/>
    </row>
    <row r="278" spans="7:9" x14ac:dyDescent="0.2">
      <c r="G278" s="149"/>
      <c r="I278" s="149"/>
    </row>
    <row r="279" spans="7:9" x14ac:dyDescent="0.2">
      <c r="G279" s="149"/>
      <c r="I279" s="149"/>
    </row>
    <row r="280" spans="7:9" x14ac:dyDescent="0.2">
      <c r="G280" s="149"/>
      <c r="I280" s="149"/>
    </row>
    <row r="281" spans="7:9" x14ac:dyDescent="0.2">
      <c r="G281" s="149"/>
      <c r="I281" s="149"/>
    </row>
    <row r="282" spans="7:9" x14ac:dyDescent="0.2">
      <c r="G282" s="149"/>
      <c r="I282" s="149"/>
    </row>
    <row r="283" spans="7:9" x14ac:dyDescent="0.2">
      <c r="G283" s="149"/>
      <c r="I283" s="149"/>
    </row>
    <row r="284" spans="7:9" x14ac:dyDescent="0.2">
      <c r="G284" s="149"/>
      <c r="I284" s="149"/>
    </row>
    <row r="285" spans="7:9" x14ac:dyDescent="0.2">
      <c r="G285" s="149"/>
      <c r="I285" s="149"/>
    </row>
    <row r="286" spans="7:9" x14ac:dyDescent="0.2">
      <c r="G286" s="149"/>
      <c r="I286" s="149"/>
    </row>
    <row r="287" spans="7:9" x14ac:dyDescent="0.2">
      <c r="G287" s="149"/>
      <c r="I287" s="149"/>
    </row>
    <row r="288" spans="7:9" x14ac:dyDescent="0.2">
      <c r="G288" s="149"/>
      <c r="I288" s="148"/>
    </row>
    <row r="289" spans="7:7" x14ac:dyDescent="0.2">
      <c r="G289" s="149"/>
    </row>
    <row r="290" spans="7:7" x14ac:dyDescent="0.2">
      <c r="G290" s="149"/>
    </row>
    <row r="291" spans="7:7" x14ac:dyDescent="0.2">
      <c r="G291" s="149"/>
    </row>
    <row r="292" spans="7:7" x14ac:dyDescent="0.2">
      <c r="G292" s="149"/>
    </row>
    <row r="293" spans="7:7" x14ac:dyDescent="0.2">
      <c r="G293" s="149"/>
    </row>
    <row r="294" spans="7:7" x14ac:dyDescent="0.2">
      <c r="G294" s="149"/>
    </row>
    <row r="295" spans="7:7" x14ac:dyDescent="0.2">
      <c r="G295" s="149"/>
    </row>
    <row r="296" spans="7:7" x14ac:dyDescent="0.2">
      <c r="G296" s="149"/>
    </row>
    <row r="297" spans="7:7" x14ac:dyDescent="0.2">
      <c r="G297" s="149"/>
    </row>
    <row r="298" spans="7:7" x14ac:dyDescent="0.2">
      <c r="G298" s="149"/>
    </row>
    <row r="299" spans="7:7" x14ac:dyDescent="0.2">
      <c r="G299" s="149"/>
    </row>
    <row r="300" spans="7:7" x14ac:dyDescent="0.2">
      <c r="G300" s="149"/>
    </row>
    <row r="301" spans="7:7" x14ac:dyDescent="0.2">
      <c r="G301" s="149"/>
    </row>
    <row r="302" spans="7:7" x14ac:dyDescent="0.2">
      <c r="G302" s="149"/>
    </row>
    <row r="303" spans="7:7" x14ac:dyDescent="0.2">
      <c r="G303" s="149"/>
    </row>
    <row r="304" spans="7:7" x14ac:dyDescent="0.2">
      <c r="G304" s="149"/>
    </row>
    <row r="305" spans="7:7" x14ac:dyDescent="0.2">
      <c r="G305" s="149"/>
    </row>
    <row r="306" spans="7:7" x14ac:dyDescent="0.2">
      <c r="G306" s="149"/>
    </row>
    <row r="307" spans="7:7" x14ac:dyDescent="0.2">
      <c r="G307" s="149"/>
    </row>
    <row r="308" spans="7:7" x14ac:dyDescent="0.2">
      <c r="G308" s="149"/>
    </row>
    <row r="309" spans="7:7" x14ac:dyDescent="0.2">
      <c r="G309" s="149"/>
    </row>
    <row r="310" spans="7:7" x14ac:dyDescent="0.2">
      <c r="G310" s="149"/>
    </row>
    <row r="311" spans="7:7" x14ac:dyDescent="0.2">
      <c r="G311" s="149"/>
    </row>
    <row r="312" spans="7:7" x14ac:dyDescent="0.2">
      <c r="G312" s="149"/>
    </row>
    <row r="313" spans="7:7" x14ac:dyDescent="0.2">
      <c r="G313" s="149"/>
    </row>
    <row r="314" spans="7:7" x14ac:dyDescent="0.2">
      <c r="G314" s="149"/>
    </row>
    <row r="315" spans="7:7" x14ac:dyDescent="0.2">
      <c r="G315" s="149"/>
    </row>
    <row r="316" spans="7:7" x14ac:dyDescent="0.2">
      <c r="G316" s="149"/>
    </row>
    <row r="317" spans="7:7" x14ac:dyDescent="0.2">
      <c r="G317" s="148"/>
    </row>
  </sheetData>
  <sheetProtection algorithmName="SHA-512" hashValue="gUub5osKarBXKbOn51iG16gEd0+2+A3en2Wkq76BewMrrB0SVLK+Vj6BnoWywMQNAhsJzrSoCKcRvw8CBh3sFw==" saltValue="l4h7L6OyIaSNnXotv03WoQ==" spinCount="100000" sheet="1" objects="1" scenarios="1"/>
  <mergeCells count="34">
    <mergeCell ref="A16:B16"/>
    <mergeCell ref="A17:B17"/>
    <mergeCell ref="A9:B9"/>
    <mergeCell ref="A7:B7"/>
    <mergeCell ref="A19:B19"/>
    <mergeCell ref="A10:B10"/>
    <mergeCell ref="A11:B11"/>
    <mergeCell ref="A12:B12"/>
    <mergeCell ref="A13:B13"/>
    <mergeCell ref="A14:B14"/>
    <mergeCell ref="A15:B15"/>
    <mergeCell ref="A18:B18"/>
    <mergeCell ref="A2:B4"/>
    <mergeCell ref="C2:H2"/>
    <mergeCell ref="I2:N2"/>
    <mergeCell ref="G3:G4"/>
    <mergeCell ref="H3:H4"/>
    <mergeCell ref="J3:J4"/>
    <mergeCell ref="A72:T72"/>
    <mergeCell ref="A1:T1"/>
    <mergeCell ref="O2:T2"/>
    <mergeCell ref="P3:P4"/>
    <mergeCell ref="Q3:Q4"/>
    <mergeCell ref="R3:R4"/>
    <mergeCell ref="S3:S4"/>
    <mergeCell ref="T3:T4"/>
    <mergeCell ref="D3:D4"/>
    <mergeCell ref="E3:E4"/>
    <mergeCell ref="F3:F4"/>
    <mergeCell ref="K3:K4"/>
    <mergeCell ref="L3:L4"/>
    <mergeCell ref="M3:M4"/>
    <mergeCell ref="N3:N4"/>
    <mergeCell ref="A5:B5"/>
  </mergeCells>
  <pageMargins left="0.5" right="0.45" top="0.5" bottom="0.36" header="0.39" footer="0.25"/>
  <pageSetup scale="65" orientation="landscape" horizontalDpi="4294967293"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99C51-AB73-4E58-93B1-8DF6EA2D1949}">
  <dimension ref="A1:T317"/>
  <sheetViews>
    <sheetView showGridLines="0" view="pageBreakPreview" zoomScaleNormal="125" zoomScaleSheetLayoutView="100" zoomScalePageLayoutView="125" workbookViewId="0">
      <selection activeCell="P81" sqref="P81"/>
    </sheetView>
  </sheetViews>
  <sheetFormatPr defaultColWidth="9.140625" defaultRowHeight="12.75" x14ac:dyDescent="0.2"/>
  <cols>
    <col min="1" max="1" width="9" style="147" customWidth="1"/>
    <col min="2" max="2" width="8.7109375" style="147" customWidth="1"/>
    <col min="3" max="3" width="11.7109375" style="147" customWidth="1"/>
    <col min="4" max="4" width="10.5703125" style="147" customWidth="1"/>
    <col min="5" max="5" width="11.42578125" style="147" customWidth="1"/>
    <col min="6" max="6" width="9.85546875" style="147" customWidth="1"/>
    <col min="7" max="7" width="11.85546875" style="147" customWidth="1"/>
    <col min="8" max="8" width="10.140625" style="147" customWidth="1"/>
    <col min="9" max="9" width="11.85546875" style="147" customWidth="1"/>
    <col min="10" max="10" width="10.5703125" style="147" customWidth="1"/>
    <col min="11" max="11" width="13" style="147" customWidth="1"/>
    <col min="12" max="12" width="9.85546875" style="147" customWidth="1"/>
    <col min="13" max="13" width="11" style="147" customWidth="1"/>
    <col min="14" max="14" width="9.7109375" style="147" customWidth="1"/>
    <col min="15" max="15" width="11.42578125" style="147" customWidth="1"/>
    <col min="16" max="16" width="10.5703125" style="147" customWidth="1"/>
    <col min="17" max="17" width="12" style="147" customWidth="1"/>
    <col min="18" max="18" width="9.85546875" style="147" customWidth="1"/>
    <col min="19" max="20" width="10.42578125" style="147" customWidth="1"/>
    <col min="21" max="21" width="11.28515625" style="147" customWidth="1"/>
    <col min="22" max="16384" width="9.140625" style="147"/>
  </cols>
  <sheetData>
    <row r="1" spans="1:20" s="113" customFormat="1" ht="26.25" customHeight="1" thickBot="1" x14ac:dyDescent="0.3">
      <c r="A1" s="3813" t="s">
        <v>257</v>
      </c>
      <c r="B1" s="3814"/>
      <c r="C1" s="3814"/>
      <c r="D1" s="3814"/>
      <c r="E1" s="3814"/>
      <c r="F1" s="3814"/>
      <c r="G1" s="3814"/>
      <c r="H1" s="3814"/>
      <c r="I1" s="3814"/>
      <c r="J1" s="3814"/>
      <c r="K1" s="3814"/>
      <c r="L1" s="3814"/>
      <c r="M1" s="3814"/>
      <c r="N1" s="3814"/>
      <c r="O1" s="3814"/>
      <c r="P1" s="3814"/>
      <c r="Q1" s="3814"/>
      <c r="R1" s="3814"/>
      <c r="S1" s="3814"/>
      <c r="T1" s="3814"/>
    </row>
    <row r="2" spans="1:20" s="113" customFormat="1" ht="15.75" customHeight="1" x14ac:dyDescent="0.25">
      <c r="A2" s="3842" t="s">
        <v>91</v>
      </c>
      <c r="B2" s="3843"/>
      <c r="C2" s="3846" t="s">
        <v>258</v>
      </c>
      <c r="D2" s="3847"/>
      <c r="E2" s="3847"/>
      <c r="F2" s="3847"/>
      <c r="G2" s="3847"/>
      <c r="H2" s="3848"/>
      <c r="I2" s="3846" t="s">
        <v>259</v>
      </c>
      <c r="J2" s="3849"/>
      <c r="K2" s="3849"/>
      <c r="L2" s="3849"/>
      <c r="M2" s="3849"/>
      <c r="N2" s="3850"/>
      <c r="O2" s="3835" t="s">
        <v>260</v>
      </c>
      <c r="P2" s="3840"/>
      <c r="Q2" s="3840"/>
      <c r="R2" s="3840"/>
      <c r="S2" s="3840"/>
      <c r="T2" s="3841"/>
    </row>
    <row r="3" spans="1:20" s="113" customFormat="1" ht="12.75" customHeight="1" x14ac:dyDescent="0.2">
      <c r="A3" s="3844"/>
      <c r="B3" s="3844"/>
      <c r="C3" s="3075"/>
      <c r="D3" s="3851" t="s">
        <v>126</v>
      </c>
      <c r="E3" s="3851" t="s">
        <v>127</v>
      </c>
      <c r="F3" s="3851" t="s">
        <v>128</v>
      </c>
      <c r="G3" s="3851" t="s">
        <v>129</v>
      </c>
      <c r="H3" s="3856" t="s">
        <v>8</v>
      </c>
      <c r="I3" s="3135"/>
      <c r="J3" s="3819" t="s">
        <v>126</v>
      </c>
      <c r="K3" s="3819" t="s">
        <v>127</v>
      </c>
      <c r="L3" s="3819" t="s">
        <v>128</v>
      </c>
      <c r="M3" s="3819" t="s">
        <v>129</v>
      </c>
      <c r="N3" s="3823" t="s">
        <v>8</v>
      </c>
      <c r="O3" s="3136"/>
      <c r="P3" s="3819" t="s">
        <v>126</v>
      </c>
      <c r="Q3" s="3819" t="s">
        <v>127</v>
      </c>
      <c r="R3" s="3819" t="s">
        <v>128</v>
      </c>
      <c r="S3" s="3819" t="s">
        <v>129</v>
      </c>
      <c r="T3" s="3821" t="s">
        <v>8</v>
      </c>
    </row>
    <row r="4" spans="1:20" s="113" customFormat="1" ht="17.25" customHeight="1" thickBot="1" x14ac:dyDescent="0.25">
      <c r="A4" s="3845"/>
      <c r="B4" s="3845"/>
      <c r="C4" s="3494" t="s">
        <v>1</v>
      </c>
      <c r="D4" s="3820"/>
      <c r="E4" s="3820"/>
      <c r="F4" s="3820"/>
      <c r="G4" s="3820"/>
      <c r="H4" s="3824"/>
      <c r="I4" s="3494" t="s">
        <v>1</v>
      </c>
      <c r="J4" s="3820"/>
      <c r="K4" s="3820"/>
      <c r="L4" s="3820"/>
      <c r="M4" s="3820"/>
      <c r="N4" s="3824"/>
      <c r="O4" s="3495" t="s">
        <v>1</v>
      </c>
      <c r="P4" s="3820"/>
      <c r="Q4" s="3820"/>
      <c r="R4" s="3820"/>
      <c r="S4" s="3820"/>
      <c r="T4" s="3822"/>
    </row>
    <row r="5" spans="1:20" s="113" customFormat="1" ht="17.25" hidden="1" customHeight="1" x14ac:dyDescent="0.25">
      <c r="A5" s="3825" t="s">
        <v>195</v>
      </c>
      <c r="B5" s="3826"/>
      <c r="C5" s="3074">
        <v>6663570</v>
      </c>
      <c r="D5" s="3069">
        <v>693680</v>
      </c>
      <c r="E5" s="3069">
        <v>2186200</v>
      </c>
      <c r="F5" s="3069">
        <v>697650</v>
      </c>
      <c r="G5" s="3069">
        <v>2215640</v>
      </c>
      <c r="H5" s="3138">
        <v>870390</v>
      </c>
      <c r="I5" s="3074">
        <v>4599930</v>
      </c>
      <c r="J5" s="3076">
        <v>184440</v>
      </c>
      <c r="K5" s="3069">
        <v>1960530</v>
      </c>
      <c r="L5" s="3069">
        <v>305460</v>
      </c>
      <c r="M5" s="3069">
        <v>1548890</v>
      </c>
      <c r="N5" s="3123">
        <v>600610</v>
      </c>
      <c r="O5" s="3157">
        <f t="shared" ref="O5:T5" si="0">C5-I5</f>
        <v>2063640</v>
      </c>
      <c r="P5" s="3077">
        <f t="shared" si="0"/>
        <v>509240</v>
      </c>
      <c r="Q5" s="3077">
        <f t="shared" si="0"/>
        <v>225670</v>
      </c>
      <c r="R5" s="3077">
        <f t="shared" si="0"/>
        <v>392190</v>
      </c>
      <c r="S5" s="3077">
        <f t="shared" si="0"/>
        <v>666750</v>
      </c>
      <c r="T5" s="3077">
        <f t="shared" si="0"/>
        <v>269780</v>
      </c>
    </row>
    <row r="6" spans="1:20" s="113" customFormat="1" ht="17.25" customHeight="1" x14ac:dyDescent="0.25">
      <c r="A6" s="192" t="s">
        <v>25</v>
      </c>
      <c r="B6" s="235"/>
      <c r="C6" s="3139">
        <v>6706280</v>
      </c>
      <c r="D6" s="3140">
        <v>1054270</v>
      </c>
      <c r="E6" s="3140">
        <v>1834800</v>
      </c>
      <c r="F6" s="3140">
        <v>511310</v>
      </c>
      <c r="G6" s="3140">
        <v>2407840</v>
      </c>
      <c r="H6" s="3141">
        <v>898070</v>
      </c>
      <c r="I6" s="3139">
        <v>4724250</v>
      </c>
      <c r="J6" s="3140">
        <v>435570</v>
      </c>
      <c r="K6" s="3140">
        <v>1689860</v>
      </c>
      <c r="L6" s="3140">
        <v>221220</v>
      </c>
      <c r="M6" s="3140">
        <v>1769760</v>
      </c>
      <c r="N6" s="3141">
        <v>607830</v>
      </c>
      <c r="O6" s="3158">
        <v>1982030</v>
      </c>
      <c r="P6" s="229">
        <v>618700</v>
      </c>
      <c r="Q6" s="229">
        <v>144940</v>
      </c>
      <c r="R6" s="229">
        <v>290090</v>
      </c>
      <c r="S6" s="229">
        <v>638080</v>
      </c>
      <c r="T6" s="229">
        <v>290240</v>
      </c>
    </row>
    <row r="7" spans="1:20" s="187" customFormat="1" ht="18" customHeight="1" x14ac:dyDescent="0.25">
      <c r="A7" s="3839" t="s">
        <v>196</v>
      </c>
      <c r="B7" s="3855"/>
      <c r="C7" s="3139">
        <v>6246290</v>
      </c>
      <c r="D7" s="3140">
        <v>1875710</v>
      </c>
      <c r="E7" s="3140">
        <v>1251190</v>
      </c>
      <c r="F7" s="3140">
        <v>612290</v>
      </c>
      <c r="G7" s="3140">
        <v>1996940</v>
      </c>
      <c r="H7" s="3141">
        <v>510160</v>
      </c>
      <c r="I7" s="3139">
        <v>3827650</v>
      </c>
      <c r="J7" s="3140">
        <v>711550</v>
      </c>
      <c r="K7" s="3140">
        <v>1083120</v>
      </c>
      <c r="L7" s="3140">
        <v>196610</v>
      </c>
      <c r="M7" s="3140">
        <v>1581760</v>
      </c>
      <c r="N7" s="3141">
        <v>254620</v>
      </c>
      <c r="O7" s="3158">
        <v>2418640</v>
      </c>
      <c r="P7" s="233">
        <v>1164170</v>
      </c>
      <c r="Q7" s="233">
        <v>168070</v>
      </c>
      <c r="R7" s="233">
        <v>415680</v>
      </c>
      <c r="S7" s="229">
        <v>415180</v>
      </c>
      <c r="T7" s="229">
        <v>255540</v>
      </c>
    </row>
    <row r="8" spans="1:20" s="187" customFormat="1" ht="18" customHeight="1" x14ac:dyDescent="0.25">
      <c r="A8" s="190" t="s">
        <v>98</v>
      </c>
      <c r="B8" s="232"/>
      <c r="C8" s="3139">
        <v>4740530</v>
      </c>
      <c r="D8" s="3140">
        <v>1796100</v>
      </c>
      <c r="E8" s="3140">
        <v>600580</v>
      </c>
      <c r="F8" s="3140">
        <v>414380</v>
      </c>
      <c r="G8" s="3140">
        <v>1585480</v>
      </c>
      <c r="H8" s="3141">
        <v>344000</v>
      </c>
      <c r="I8" s="3139">
        <v>1308560</v>
      </c>
      <c r="J8" s="3140">
        <v>557260</v>
      </c>
      <c r="K8" s="3140">
        <v>497210</v>
      </c>
      <c r="L8" s="3140">
        <v>97330</v>
      </c>
      <c r="M8" s="3140">
        <v>14930</v>
      </c>
      <c r="N8" s="3141">
        <v>141830</v>
      </c>
      <c r="O8" s="3159">
        <v>3431970</v>
      </c>
      <c r="P8" s="227">
        <v>1238840</v>
      </c>
      <c r="Q8" s="226">
        <v>103370</v>
      </c>
      <c r="R8" s="226">
        <v>317040</v>
      </c>
      <c r="S8" s="226">
        <v>1570550</v>
      </c>
      <c r="T8" s="226">
        <v>202170</v>
      </c>
    </row>
    <row r="9" spans="1:20" s="113" customFormat="1" ht="27" hidden="1" customHeight="1" thickBot="1" x14ac:dyDescent="0.3">
      <c r="A9" s="3837" t="s">
        <v>197</v>
      </c>
      <c r="B9" s="3838"/>
      <c r="C9" s="3142">
        <v>-6.262108749514149</v>
      </c>
      <c r="D9" s="3143">
        <v>170.39989620574326</v>
      </c>
      <c r="E9" s="223">
        <v>-42.768731131643953</v>
      </c>
      <c r="F9" s="223">
        <v>-12.235361570988317</v>
      </c>
      <c r="G9" s="223">
        <v>-9.8707371233593904</v>
      </c>
      <c r="H9" s="3144">
        <v>-41.387194246257422</v>
      </c>
      <c r="I9" s="3142">
        <v>-16.788951136212944</v>
      </c>
      <c r="J9" s="220">
        <v>285.78941661244846</v>
      </c>
      <c r="K9" s="220">
        <v>-44.753714556778014</v>
      </c>
      <c r="L9" s="220">
        <v>-35.634780331303602</v>
      </c>
      <c r="M9" s="220">
        <v>2.1221649051901683</v>
      </c>
      <c r="N9" s="3165">
        <v>-57.606433459316364</v>
      </c>
      <c r="O9" s="3160"/>
      <c r="P9" s="219"/>
      <c r="Q9" s="219"/>
      <c r="R9" s="219"/>
      <c r="S9" s="219"/>
      <c r="T9" s="218"/>
    </row>
    <row r="10" spans="1:20" ht="18" hidden="1" customHeight="1" x14ac:dyDescent="0.2">
      <c r="A10" s="3836" t="s">
        <v>27</v>
      </c>
      <c r="B10" s="3836"/>
      <c r="C10" s="3145">
        <v>277400</v>
      </c>
      <c r="D10" s="3146">
        <v>76300</v>
      </c>
      <c r="E10" s="3147">
        <v>240</v>
      </c>
      <c r="F10" s="3147">
        <v>28100</v>
      </c>
      <c r="G10" s="3147">
        <v>108670</v>
      </c>
      <c r="H10" s="3129">
        <v>64100</v>
      </c>
      <c r="I10" s="3145">
        <v>177580</v>
      </c>
      <c r="J10" s="3146">
        <v>45700</v>
      </c>
      <c r="K10" s="3147">
        <v>240</v>
      </c>
      <c r="L10" s="3147">
        <v>3850</v>
      </c>
      <c r="M10" s="3147">
        <v>65790</v>
      </c>
      <c r="N10" s="3166">
        <v>62010</v>
      </c>
      <c r="O10" s="3853" t="s">
        <v>199</v>
      </c>
      <c r="P10" s="3854"/>
      <c r="Q10" s="3852"/>
      <c r="R10" s="3852"/>
      <c r="S10" s="3857"/>
      <c r="T10" s="156"/>
    </row>
    <row r="11" spans="1:20" hidden="1" x14ac:dyDescent="0.2">
      <c r="A11" s="3836" t="s">
        <v>28</v>
      </c>
      <c r="B11" s="3836"/>
      <c r="C11" s="3145">
        <v>581820</v>
      </c>
      <c r="D11" s="3146">
        <v>117270</v>
      </c>
      <c r="E11" s="3147">
        <v>35710</v>
      </c>
      <c r="F11" s="3147">
        <v>111230</v>
      </c>
      <c r="G11" s="3147">
        <v>279040</v>
      </c>
      <c r="H11" s="3129">
        <v>38560</v>
      </c>
      <c r="I11" s="3145">
        <v>441460</v>
      </c>
      <c r="J11" s="3146">
        <v>44130</v>
      </c>
      <c r="K11" s="3147">
        <v>34070</v>
      </c>
      <c r="L11" s="3147">
        <v>60110</v>
      </c>
      <c r="M11" s="3147">
        <v>267670</v>
      </c>
      <c r="N11" s="3166">
        <v>35480</v>
      </c>
      <c r="O11" s="3853"/>
      <c r="P11" s="3854"/>
      <c r="Q11" s="3852"/>
      <c r="R11" s="3852"/>
      <c r="S11" s="3857"/>
      <c r="T11" s="156"/>
    </row>
    <row r="12" spans="1:20" ht="15" hidden="1" x14ac:dyDescent="0.25">
      <c r="A12" s="3836" t="s">
        <v>29</v>
      </c>
      <c r="B12" s="3836"/>
      <c r="C12" s="3145">
        <v>543960</v>
      </c>
      <c r="D12" s="3146">
        <v>82200</v>
      </c>
      <c r="E12" s="3147">
        <v>156420</v>
      </c>
      <c r="F12" s="3147">
        <v>74710</v>
      </c>
      <c r="G12" s="3147">
        <v>153830</v>
      </c>
      <c r="H12" s="3129">
        <v>76790</v>
      </c>
      <c r="I12" s="3145">
        <v>475200</v>
      </c>
      <c r="J12" s="3146">
        <v>47470</v>
      </c>
      <c r="K12" s="3147">
        <v>156280</v>
      </c>
      <c r="L12" s="3147">
        <v>57030</v>
      </c>
      <c r="M12" s="3147">
        <v>139810</v>
      </c>
      <c r="N12" s="3166">
        <v>74610</v>
      </c>
      <c r="O12" s="3853"/>
      <c r="P12" s="3854"/>
      <c r="Q12" s="210"/>
      <c r="R12" s="210"/>
      <c r="S12" s="210"/>
      <c r="T12" s="156"/>
    </row>
    <row r="13" spans="1:20" hidden="1" x14ac:dyDescent="0.2">
      <c r="A13" s="3836" t="s">
        <v>30</v>
      </c>
      <c r="B13" s="3836"/>
      <c r="C13" s="3145">
        <v>1114480</v>
      </c>
      <c r="D13" s="3146">
        <v>123600</v>
      </c>
      <c r="E13" s="3147">
        <v>843490</v>
      </c>
      <c r="F13" s="3147">
        <v>37270</v>
      </c>
      <c r="G13" s="3147">
        <v>93150</v>
      </c>
      <c r="H13" s="3129">
        <v>16980</v>
      </c>
      <c r="I13" s="3145">
        <v>925210</v>
      </c>
      <c r="J13" s="3146">
        <v>31730</v>
      </c>
      <c r="K13" s="3147">
        <v>841260</v>
      </c>
      <c r="L13" s="3147">
        <v>11030</v>
      </c>
      <c r="M13" s="3147">
        <v>34540</v>
      </c>
      <c r="N13" s="3166">
        <v>6640</v>
      </c>
      <c r="O13" s="3161"/>
      <c r="P13" s="217"/>
      <c r="Q13" s="217"/>
      <c r="R13" s="217"/>
      <c r="S13" s="160"/>
      <c r="T13" s="156"/>
    </row>
    <row r="14" spans="1:20" hidden="1" x14ac:dyDescent="0.2">
      <c r="A14" s="3836" t="s">
        <v>31</v>
      </c>
      <c r="B14" s="3836"/>
      <c r="C14" s="3145">
        <v>830550</v>
      </c>
      <c r="D14" s="3146">
        <v>138450</v>
      </c>
      <c r="E14" s="3147">
        <v>126780</v>
      </c>
      <c r="F14" s="3147">
        <v>79770</v>
      </c>
      <c r="G14" s="3147">
        <v>395670</v>
      </c>
      <c r="H14" s="3129">
        <v>89880</v>
      </c>
      <c r="I14" s="3145">
        <v>472110</v>
      </c>
      <c r="J14" s="3146">
        <v>27990</v>
      </c>
      <c r="K14" s="3147">
        <v>109790</v>
      </c>
      <c r="L14" s="3147">
        <v>26440</v>
      </c>
      <c r="M14" s="3147">
        <v>248640</v>
      </c>
      <c r="N14" s="3166">
        <v>59260</v>
      </c>
      <c r="O14" s="3161"/>
      <c r="P14" s="217"/>
      <c r="Q14" s="217"/>
      <c r="R14" s="217"/>
      <c r="S14" s="160"/>
      <c r="T14" s="156"/>
    </row>
    <row r="15" spans="1:20" hidden="1" x14ac:dyDescent="0.2">
      <c r="A15" s="3836" t="s">
        <v>32</v>
      </c>
      <c r="B15" s="3836"/>
      <c r="C15" s="3145">
        <v>759380</v>
      </c>
      <c r="D15" s="3146">
        <v>72050</v>
      </c>
      <c r="E15" s="3147">
        <v>249750</v>
      </c>
      <c r="F15" s="3147">
        <v>55730</v>
      </c>
      <c r="G15" s="3147">
        <v>222710</v>
      </c>
      <c r="H15" s="3129">
        <v>159150</v>
      </c>
      <c r="I15" s="3145">
        <v>484550</v>
      </c>
      <c r="J15" s="3146">
        <v>22710</v>
      </c>
      <c r="K15" s="3147">
        <v>230740</v>
      </c>
      <c r="L15" s="3147">
        <v>41330</v>
      </c>
      <c r="M15" s="3147">
        <v>84260</v>
      </c>
      <c r="N15" s="3166">
        <v>105500</v>
      </c>
      <c r="O15" s="3161"/>
      <c r="P15" s="217"/>
      <c r="Q15" s="217"/>
      <c r="R15" s="217"/>
      <c r="S15" s="160"/>
      <c r="T15" s="156"/>
    </row>
    <row r="16" spans="1:20" hidden="1" x14ac:dyDescent="0.2">
      <c r="A16" s="3836" t="s">
        <v>33</v>
      </c>
      <c r="B16" s="3836"/>
      <c r="C16" s="3145">
        <v>262680</v>
      </c>
      <c r="D16" s="3147">
        <v>31220</v>
      </c>
      <c r="E16" s="3147">
        <v>44290</v>
      </c>
      <c r="F16" s="3147">
        <v>19020</v>
      </c>
      <c r="G16" s="3147">
        <v>106420</v>
      </c>
      <c r="H16" s="3129">
        <v>61730</v>
      </c>
      <c r="I16" s="3145">
        <v>196460</v>
      </c>
      <c r="J16" s="3146">
        <v>12400</v>
      </c>
      <c r="K16" s="3147">
        <v>41310</v>
      </c>
      <c r="L16" s="3147">
        <v>9430</v>
      </c>
      <c r="M16" s="3147">
        <v>76730</v>
      </c>
      <c r="N16" s="3166">
        <v>56590</v>
      </c>
      <c r="O16" s="3161"/>
      <c r="P16" s="217"/>
      <c r="Q16" s="217"/>
      <c r="R16" s="217"/>
      <c r="S16" s="160"/>
      <c r="T16" s="156"/>
    </row>
    <row r="17" spans="1:20" hidden="1" x14ac:dyDescent="0.2">
      <c r="A17" s="3836" t="s">
        <v>34</v>
      </c>
      <c r="B17" s="3836"/>
      <c r="C17" s="3145">
        <v>298150</v>
      </c>
      <c r="D17" s="3147">
        <v>36650</v>
      </c>
      <c r="E17" s="3147">
        <v>70650</v>
      </c>
      <c r="F17" s="3147">
        <v>8930</v>
      </c>
      <c r="G17" s="3147">
        <v>130960</v>
      </c>
      <c r="H17" s="3129">
        <v>50970</v>
      </c>
      <c r="I17" s="3145">
        <v>155250</v>
      </c>
      <c r="J17" s="3146">
        <v>9040</v>
      </c>
      <c r="K17" s="3147">
        <v>66120</v>
      </c>
      <c r="L17" s="3147">
        <v>4290</v>
      </c>
      <c r="M17" s="3147">
        <v>47650</v>
      </c>
      <c r="N17" s="3166">
        <v>28160</v>
      </c>
      <c r="O17" s="3858"/>
      <c r="P17" s="3852"/>
      <c r="Q17" s="3852"/>
      <c r="R17" s="3852"/>
      <c r="S17" s="160"/>
      <c r="T17" s="156"/>
    </row>
    <row r="18" spans="1:20" hidden="1" x14ac:dyDescent="0.2">
      <c r="A18" s="3836" t="s">
        <v>35</v>
      </c>
      <c r="B18" s="3836"/>
      <c r="C18" s="3148">
        <v>1687820</v>
      </c>
      <c r="D18" s="3149">
        <v>335360</v>
      </c>
      <c r="E18" s="3149">
        <v>208080</v>
      </c>
      <c r="F18" s="3149">
        <v>79320</v>
      </c>
      <c r="G18" s="3149">
        <v>744440</v>
      </c>
      <c r="H18" s="3137">
        <v>320630</v>
      </c>
      <c r="I18" s="3148">
        <v>1190970</v>
      </c>
      <c r="J18" s="3167">
        <v>187500</v>
      </c>
      <c r="K18" s="3149">
        <v>119750</v>
      </c>
      <c r="L18" s="3149">
        <v>7610</v>
      </c>
      <c r="M18" s="3149">
        <v>702220</v>
      </c>
      <c r="N18" s="3154">
        <v>173880</v>
      </c>
      <c r="O18" s="3858"/>
      <c r="P18" s="3852"/>
      <c r="Q18" s="3852"/>
      <c r="R18" s="3852"/>
      <c r="S18" s="160"/>
      <c r="T18" s="156"/>
    </row>
    <row r="19" spans="1:20" ht="13.5" hidden="1" customHeight="1" x14ac:dyDescent="0.25">
      <c r="A19" s="3836" t="s">
        <v>36</v>
      </c>
      <c r="B19" s="3836"/>
      <c r="C19" s="3145">
        <v>350050</v>
      </c>
      <c r="D19" s="3147">
        <v>41190</v>
      </c>
      <c r="E19" s="3147">
        <v>99390</v>
      </c>
      <c r="F19" s="3147">
        <v>17230</v>
      </c>
      <c r="G19" s="3147">
        <v>172960</v>
      </c>
      <c r="H19" s="3129">
        <v>19280</v>
      </c>
      <c r="I19" s="3145">
        <v>205450</v>
      </c>
      <c r="J19" s="3146">
        <v>6890</v>
      </c>
      <c r="K19" s="3147">
        <v>90290</v>
      </c>
      <c r="L19" s="3147">
        <v>110</v>
      </c>
      <c r="M19" s="3147">
        <v>102460</v>
      </c>
      <c r="N19" s="3166">
        <v>5710</v>
      </c>
      <c r="O19" s="3162"/>
      <c r="P19" s="210"/>
      <c r="Q19" s="210"/>
      <c r="R19" s="210"/>
      <c r="S19" s="160"/>
      <c r="T19" s="156"/>
    </row>
    <row r="20" spans="1:20" ht="9" hidden="1" customHeight="1" x14ac:dyDescent="0.2">
      <c r="A20" s="112"/>
      <c r="B20" s="112"/>
      <c r="C20" s="3150"/>
      <c r="D20" s="3151"/>
      <c r="E20" s="3151"/>
      <c r="F20" s="3151"/>
      <c r="G20" s="3151"/>
      <c r="H20" s="3152"/>
      <c r="I20" s="3150"/>
      <c r="J20" s="3151"/>
      <c r="K20" s="3151"/>
      <c r="L20" s="3151"/>
      <c r="M20" s="3151"/>
      <c r="N20" s="3161"/>
      <c r="O20" s="3161"/>
      <c r="P20" s="206"/>
      <c r="Q20" s="112"/>
      <c r="R20" s="112"/>
    </row>
    <row r="21" spans="1:20" s="181" customFormat="1" x14ac:dyDescent="0.2">
      <c r="A21" s="175" t="s">
        <v>37</v>
      </c>
      <c r="B21" s="112"/>
      <c r="C21" s="3153">
        <v>65540</v>
      </c>
      <c r="D21" s="3149">
        <v>21540</v>
      </c>
      <c r="E21" s="3149">
        <v>42480</v>
      </c>
      <c r="F21" s="3149">
        <v>390</v>
      </c>
      <c r="G21" s="3149">
        <v>1100</v>
      </c>
      <c r="H21" s="3154">
        <v>40</v>
      </c>
      <c r="I21" s="3153">
        <v>54950</v>
      </c>
      <c r="J21" s="3149">
        <v>12470</v>
      </c>
      <c r="K21" s="3149">
        <v>42480</v>
      </c>
      <c r="L21" s="3149">
        <v>0</v>
      </c>
      <c r="M21" s="3149">
        <v>0</v>
      </c>
      <c r="N21" s="3154">
        <v>0</v>
      </c>
      <c r="O21" s="3163">
        <v>10600</v>
      </c>
      <c r="P21" s="203">
        <v>9070</v>
      </c>
      <c r="Q21" s="202">
        <v>0</v>
      </c>
      <c r="R21" s="202">
        <v>390</v>
      </c>
      <c r="S21" s="147">
        <v>1100</v>
      </c>
      <c r="T21" s="147">
        <v>40</v>
      </c>
    </row>
    <row r="22" spans="1:20" s="181" customFormat="1" x14ac:dyDescent="0.2">
      <c r="A22" s="175" t="s">
        <v>38</v>
      </c>
      <c r="B22" s="112"/>
      <c r="C22" s="3153">
        <v>18220</v>
      </c>
      <c r="D22" s="3149">
        <v>8810</v>
      </c>
      <c r="E22" s="3149">
        <v>3840</v>
      </c>
      <c r="F22" s="3149">
        <v>870</v>
      </c>
      <c r="G22" s="3149">
        <v>2720</v>
      </c>
      <c r="H22" s="3154">
        <v>1970</v>
      </c>
      <c r="I22" s="3153">
        <v>320</v>
      </c>
      <c r="J22" s="3149">
        <v>0</v>
      </c>
      <c r="K22" s="3149">
        <v>0</v>
      </c>
      <c r="L22" s="3149">
        <v>0</v>
      </c>
      <c r="M22" s="3149">
        <v>0</v>
      </c>
      <c r="N22" s="3154">
        <v>320</v>
      </c>
      <c r="O22" s="3163">
        <v>17900</v>
      </c>
      <c r="P22" s="203">
        <v>8810</v>
      </c>
      <c r="Q22" s="202">
        <v>3840</v>
      </c>
      <c r="R22" s="202">
        <v>870</v>
      </c>
      <c r="S22" s="147">
        <v>2720</v>
      </c>
      <c r="T22" s="147">
        <v>1660</v>
      </c>
    </row>
    <row r="23" spans="1:20" s="181" customFormat="1" x14ac:dyDescent="0.2">
      <c r="A23" s="175" t="s">
        <v>39</v>
      </c>
      <c r="B23" s="112"/>
      <c r="C23" s="3153">
        <v>73280</v>
      </c>
      <c r="D23" s="3149">
        <v>34610</v>
      </c>
      <c r="E23" s="3149">
        <v>5580</v>
      </c>
      <c r="F23" s="3149">
        <v>1260</v>
      </c>
      <c r="G23" s="3149">
        <v>19740</v>
      </c>
      <c r="H23" s="3154">
        <v>12110</v>
      </c>
      <c r="I23" s="3153">
        <v>10870</v>
      </c>
      <c r="J23" s="3149">
        <v>6340</v>
      </c>
      <c r="K23" s="3149">
        <v>4290</v>
      </c>
      <c r="L23" s="3149">
        <v>230</v>
      </c>
      <c r="M23" s="3149">
        <v>0</v>
      </c>
      <c r="N23" s="3154">
        <v>0</v>
      </c>
      <c r="O23" s="3163">
        <v>62420</v>
      </c>
      <c r="P23" s="203">
        <v>28260</v>
      </c>
      <c r="Q23" s="202">
        <v>1290</v>
      </c>
      <c r="R23" s="202">
        <v>1030</v>
      </c>
      <c r="S23" s="147">
        <v>19740</v>
      </c>
      <c r="T23" s="147">
        <v>12110</v>
      </c>
    </row>
    <row r="24" spans="1:20" s="181" customFormat="1" x14ac:dyDescent="0.2">
      <c r="A24" s="175" t="s">
        <v>40</v>
      </c>
      <c r="B24" s="112"/>
      <c r="C24" s="3153">
        <v>44250</v>
      </c>
      <c r="D24" s="3149">
        <v>6630</v>
      </c>
      <c r="E24" s="3149">
        <v>34940</v>
      </c>
      <c r="F24" s="3149">
        <v>0</v>
      </c>
      <c r="G24" s="3149">
        <v>2680</v>
      </c>
      <c r="H24" s="3154">
        <v>0</v>
      </c>
      <c r="I24" s="3153">
        <v>34940</v>
      </c>
      <c r="J24" s="3149">
        <v>0</v>
      </c>
      <c r="K24" s="3149">
        <v>34940</v>
      </c>
      <c r="L24" s="3149">
        <v>0</v>
      </c>
      <c r="M24" s="3149">
        <v>0</v>
      </c>
      <c r="N24" s="3154">
        <v>0</v>
      </c>
      <c r="O24" s="3163">
        <v>9310</v>
      </c>
      <c r="P24" s="203">
        <v>6630</v>
      </c>
      <c r="Q24" s="202">
        <v>0</v>
      </c>
      <c r="R24" s="202">
        <v>0</v>
      </c>
      <c r="S24" s="147">
        <v>2680</v>
      </c>
      <c r="T24" s="147">
        <v>0</v>
      </c>
    </row>
    <row r="25" spans="1:20" s="181" customFormat="1" x14ac:dyDescent="0.2">
      <c r="A25" s="175" t="s">
        <v>41</v>
      </c>
      <c r="B25" s="112"/>
      <c r="C25" s="3153">
        <v>1238800</v>
      </c>
      <c r="D25" s="3149">
        <v>453550</v>
      </c>
      <c r="E25" s="3149">
        <v>18390</v>
      </c>
      <c r="F25" s="3149">
        <v>91510</v>
      </c>
      <c r="G25" s="3149">
        <v>603290</v>
      </c>
      <c r="H25" s="3154">
        <v>72060</v>
      </c>
      <c r="I25" s="3153">
        <v>160800</v>
      </c>
      <c r="J25" s="3149">
        <v>151300</v>
      </c>
      <c r="K25" s="3149">
        <v>2680</v>
      </c>
      <c r="L25" s="3149">
        <v>1420</v>
      </c>
      <c r="M25" s="3149">
        <v>0</v>
      </c>
      <c r="N25" s="3154">
        <v>5400</v>
      </c>
      <c r="O25" s="3163">
        <v>1078000</v>
      </c>
      <c r="P25" s="203">
        <v>302250</v>
      </c>
      <c r="Q25" s="202">
        <v>15710</v>
      </c>
      <c r="R25" s="202">
        <v>90090</v>
      </c>
      <c r="S25" s="147">
        <v>603290</v>
      </c>
      <c r="T25" s="147">
        <v>66660</v>
      </c>
    </row>
    <row r="26" spans="1:20" s="181" customFormat="1" x14ac:dyDescent="0.2">
      <c r="A26" s="175" t="s">
        <v>42</v>
      </c>
      <c r="B26" s="112"/>
      <c r="C26" s="3153">
        <v>92930</v>
      </c>
      <c r="D26" s="3149">
        <v>43870</v>
      </c>
      <c r="E26" s="3149">
        <v>10630</v>
      </c>
      <c r="F26" s="3149">
        <v>7990</v>
      </c>
      <c r="G26" s="3149">
        <v>27180</v>
      </c>
      <c r="H26" s="3154">
        <v>3260</v>
      </c>
      <c r="I26" s="3153">
        <v>36030</v>
      </c>
      <c r="J26" s="3149">
        <v>19060</v>
      </c>
      <c r="K26" s="3149">
        <v>10570</v>
      </c>
      <c r="L26" s="3149">
        <v>5740</v>
      </c>
      <c r="M26" s="3149">
        <v>0</v>
      </c>
      <c r="N26" s="3154">
        <v>660</v>
      </c>
      <c r="O26" s="3163">
        <v>56890</v>
      </c>
      <c r="P26" s="203">
        <v>24800</v>
      </c>
      <c r="Q26" s="202">
        <v>60</v>
      </c>
      <c r="R26" s="202">
        <v>2250</v>
      </c>
      <c r="S26" s="147">
        <v>27180</v>
      </c>
      <c r="T26" s="147">
        <v>2600</v>
      </c>
    </row>
    <row r="27" spans="1:20" s="181" customFormat="1" x14ac:dyDescent="0.2">
      <c r="A27" s="175" t="s">
        <v>93</v>
      </c>
      <c r="B27" s="112"/>
      <c r="C27" s="3153">
        <v>72120</v>
      </c>
      <c r="D27" s="3149">
        <v>18610</v>
      </c>
      <c r="E27" s="3149">
        <v>0</v>
      </c>
      <c r="F27" s="3149">
        <v>1260</v>
      </c>
      <c r="G27" s="3149">
        <v>52250</v>
      </c>
      <c r="H27" s="3154">
        <v>0</v>
      </c>
      <c r="I27" s="3153">
        <v>5350</v>
      </c>
      <c r="J27" s="3149">
        <v>5350</v>
      </c>
      <c r="K27" s="3149">
        <v>0</v>
      </c>
      <c r="L27" s="3149">
        <v>0</v>
      </c>
      <c r="M27" s="3149">
        <v>0</v>
      </c>
      <c r="N27" s="3154">
        <v>0</v>
      </c>
      <c r="O27" s="3163">
        <v>66770</v>
      </c>
      <c r="P27" s="203">
        <v>13270</v>
      </c>
      <c r="Q27" s="202">
        <v>0</v>
      </c>
      <c r="R27" s="202">
        <v>1260</v>
      </c>
      <c r="S27" s="147">
        <v>52250</v>
      </c>
      <c r="T27" s="147">
        <v>0</v>
      </c>
    </row>
    <row r="28" spans="1:20" s="181" customFormat="1" x14ac:dyDescent="0.2">
      <c r="A28" s="175" t="s">
        <v>43</v>
      </c>
      <c r="B28" s="112"/>
      <c r="C28" s="3153">
        <v>14900</v>
      </c>
      <c r="D28" s="3149">
        <v>5020</v>
      </c>
      <c r="E28" s="3149">
        <v>710</v>
      </c>
      <c r="F28" s="3149">
        <v>1810</v>
      </c>
      <c r="G28" s="3149">
        <v>6220</v>
      </c>
      <c r="H28" s="3154">
        <v>1140</v>
      </c>
      <c r="I28" s="3153">
        <v>8420</v>
      </c>
      <c r="J28" s="3149">
        <v>4970</v>
      </c>
      <c r="K28" s="3149">
        <v>710</v>
      </c>
      <c r="L28" s="3149">
        <v>1810</v>
      </c>
      <c r="M28" s="3149">
        <v>0</v>
      </c>
      <c r="N28" s="3154">
        <v>930</v>
      </c>
      <c r="O28" s="3163">
        <v>6480</v>
      </c>
      <c r="P28" s="203">
        <v>50</v>
      </c>
      <c r="Q28" s="202">
        <v>0</v>
      </c>
      <c r="R28" s="202">
        <v>0</v>
      </c>
      <c r="S28" s="147">
        <v>6220</v>
      </c>
      <c r="T28" s="147">
        <v>210</v>
      </c>
    </row>
    <row r="29" spans="1:20" s="181" customFormat="1" x14ac:dyDescent="0.2">
      <c r="A29" s="175" t="s">
        <v>44</v>
      </c>
      <c r="B29" s="112"/>
      <c r="C29" s="3153">
        <v>42920</v>
      </c>
      <c r="D29" s="3149">
        <v>36620</v>
      </c>
      <c r="E29" s="3149">
        <v>0</v>
      </c>
      <c r="F29" s="3149">
        <v>4170</v>
      </c>
      <c r="G29" s="3149">
        <v>2130</v>
      </c>
      <c r="H29" s="3154">
        <v>0</v>
      </c>
      <c r="I29" s="3153">
        <v>34520</v>
      </c>
      <c r="J29" s="3149">
        <v>34520</v>
      </c>
      <c r="K29" s="3149">
        <v>0</v>
      </c>
      <c r="L29" s="3149">
        <v>0</v>
      </c>
      <c r="M29" s="3149">
        <v>0</v>
      </c>
      <c r="N29" s="3154">
        <v>0</v>
      </c>
      <c r="O29" s="3163">
        <v>8410</v>
      </c>
      <c r="P29" s="203">
        <v>2100</v>
      </c>
      <c r="Q29" s="202">
        <v>0</v>
      </c>
      <c r="R29" s="202">
        <v>4170</v>
      </c>
      <c r="S29" s="147">
        <v>2130</v>
      </c>
      <c r="T29" s="147">
        <v>0</v>
      </c>
    </row>
    <row r="30" spans="1:20" s="181" customFormat="1" x14ac:dyDescent="0.2">
      <c r="A30" s="175" t="s">
        <v>45</v>
      </c>
      <c r="B30" s="112"/>
      <c r="C30" s="3153">
        <v>182040</v>
      </c>
      <c r="D30" s="3149">
        <v>62600</v>
      </c>
      <c r="E30" s="3149">
        <v>72320</v>
      </c>
      <c r="F30" s="3149">
        <v>740</v>
      </c>
      <c r="G30" s="3149">
        <v>46120</v>
      </c>
      <c r="H30" s="3154">
        <v>270</v>
      </c>
      <c r="I30" s="3153">
        <v>83430</v>
      </c>
      <c r="J30" s="3149">
        <v>11630</v>
      </c>
      <c r="K30" s="3149">
        <v>71800</v>
      </c>
      <c r="L30" s="3149">
        <v>0</v>
      </c>
      <c r="M30" s="3149">
        <v>0</v>
      </c>
      <c r="N30" s="3154">
        <v>0</v>
      </c>
      <c r="O30" s="3163">
        <v>98620</v>
      </c>
      <c r="P30" s="203">
        <v>50980</v>
      </c>
      <c r="Q30" s="202">
        <v>510</v>
      </c>
      <c r="R30" s="202">
        <v>740</v>
      </c>
      <c r="S30" s="147">
        <v>46120</v>
      </c>
      <c r="T30" s="147">
        <v>270</v>
      </c>
    </row>
    <row r="31" spans="1:20" s="181" customFormat="1" x14ac:dyDescent="0.2">
      <c r="A31" s="175" t="s">
        <v>46</v>
      </c>
      <c r="B31" s="112"/>
      <c r="C31" s="3153">
        <v>159400</v>
      </c>
      <c r="D31" s="3149">
        <v>104350</v>
      </c>
      <c r="E31" s="3149">
        <v>33840</v>
      </c>
      <c r="F31" s="3149">
        <v>13880</v>
      </c>
      <c r="G31" s="3149">
        <v>5720</v>
      </c>
      <c r="H31" s="3154">
        <v>1620</v>
      </c>
      <c r="I31" s="3153">
        <v>111510</v>
      </c>
      <c r="J31" s="3149">
        <v>97700</v>
      </c>
      <c r="K31" s="3149">
        <v>190</v>
      </c>
      <c r="L31" s="3149">
        <v>12000</v>
      </c>
      <c r="M31" s="3149">
        <v>0</v>
      </c>
      <c r="N31" s="3154">
        <v>1620</v>
      </c>
      <c r="O31" s="3163">
        <v>47900</v>
      </c>
      <c r="P31" s="203">
        <v>6650</v>
      </c>
      <c r="Q31" s="202">
        <v>33650</v>
      </c>
      <c r="R31" s="202">
        <v>1880</v>
      </c>
      <c r="S31" s="147">
        <v>5720</v>
      </c>
      <c r="T31" s="147">
        <v>0</v>
      </c>
    </row>
    <row r="32" spans="1:20" s="181" customFormat="1" x14ac:dyDescent="0.2">
      <c r="A32" s="175" t="s">
        <v>47</v>
      </c>
      <c r="B32" s="112"/>
      <c r="C32" s="3153">
        <v>13780</v>
      </c>
      <c r="D32" s="3149">
        <v>10750</v>
      </c>
      <c r="E32" s="3149">
        <v>0</v>
      </c>
      <c r="F32" s="3149">
        <v>490</v>
      </c>
      <c r="G32" s="3149">
        <v>1860</v>
      </c>
      <c r="H32" s="3154">
        <v>690</v>
      </c>
      <c r="I32" s="3153">
        <v>0</v>
      </c>
      <c r="J32" s="3149">
        <v>0</v>
      </c>
      <c r="K32" s="3149">
        <v>0</v>
      </c>
      <c r="L32" s="3149">
        <v>0</v>
      </c>
      <c r="M32" s="3149">
        <v>0</v>
      </c>
      <c r="N32" s="3154">
        <v>0</v>
      </c>
      <c r="O32" s="3163">
        <v>13780</v>
      </c>
      <c r="P32" s="203">
        <v>10750</v>
      </c>
      <c r="Q32" s="202">
        <v>0</v>
      </c>
      <c r="R32" s="202">
        <v>490</v>
      </c>
      <c r="S32" s="147">
        <v>1860</v>
      </c>
      <c r="T32" s="147">
        <v>690</v>
      </c>
    </row>
    <row r="33" spans="1:20" s="181" customFormat="1" x14ac:dyDescent="0.2">
      <c r="A33" s="175" t="s">
        <v>48</v>
      </c>
      <c r="B33" s="112"/>
      <c r="C33" s="3153">
        <v>21790</v>
      </c>
      <c r="D33" s="3149">
        <v>10770</v>
      </c>
      <c r="E33" s="3149">
        <v>6530</v>
      </c>
      <c r="F33" s="3149">
        <v>70</v>
      </c>
      <c r="G33" s="3149">
        <v>4010</v>
      </c>
      <c r="H33" s="3154">
        <v>410</v>
      </c>
      <c r="I33" s="3153">
        <v>9440</v>
      </c>
      <c r="J33" s="3149">
        <v>4570</v>
      </c>
      <c r="K33" s="3149">
        <v>4870</v>
      </c>
      <c r="L33" s="3149">
        <v>0</v>
      </c>
      <c r="M33" s="3149">
        <v>0</v>
      </c>
      <c r="N33" s="3154">
        <v>0</v>
      </c>
      <c r="O33" s="3163">
        <v>12350</v>
      </c>
      <c r="P33" s="203">
        <v>6200</v>
      </c>
      <c r="Q33" s="202">
        <v>1660</v>
      </c>
      <c r="R33" s="202">
        <v>70</v>
      </c>
      <c r="S33" s="147">
        <v>4010</v>
      </c>
      <c r="T33" s="147">
        <v>410</v>
      </c>
    </row>
    <row r="34" spans="1:20" s="181" customFormat="1" x14ac:dyDescent="0.2">
      <c r="A34" s="175" t="s">
        <v>49</v>
      </c>
      <c r="B34" s="112"/>
      <c r="C34" s="3153">
        <v>146910</v>
      </c>
      <c r="D34" s="3149">
        <v>101230</v>
      </c>
      <c r="E34" s="3149">
        <v>4370</v>
      </c>
      <c r="F34" s="3149">
        <v>5150</v>
      </c>
      <c r="G34" s="3149">
        <v>29630</v>
      </c>
      <c r="H34" s="3154">
        <v>6530</v>
      </c>
      <c r="I34" s="3153">
        <v>12270</v>
      </c>
      <c r="J34" s="3149">
        <v>11880</v>
      </c>
      <c r="K34" s="3149">
        <v>0</v>
      </c>
      <c r="L34" s="3149">
        <v>0</v>
      </c>
      <c r="M34" s="3149">
        <v>0</v>
      </c>
      <c r="N34" s="3154">
        <v>400</v>
      </c>
      <c r="O34" s="3163">
        <v>134640</v>
      </c>
      <c r="P34" s="203">
        <v>89350</v>
      </c>
      <c r="Q34" s="202">
        <v>4370</v>
      </c>
      <c r="R34" s="202">
        <v>5150</v>
      </c>
      <c r="S34" s="147">
        <v>29630</v>
      </c>
      <c r="T34" s="147">
        <v>6130</v>
      </c>
    </row>
    <row r="35" spans="1:20" s="181" customFormat="1" x14ac:dyDescent="0.2">
      <c r="A35" s="175" t="s">
        <v>50</v>
      </c>
      <c r="B35" s="112"/>
      <c r="C35" s="3153">
        <v>42860</v>
      </c>
      <c r="D35" s="3149">
        <v>26420</v>
      </c>
      <c r="E35" s="3149">
        <v>940</v>
      </c>
      <c r="F35" s="3149">
        <v>2420</v>
      </c>
      <c r="G35" s="3149">
        <v>8120</v>
      </c>
      <c r="H35" s="3154">
        <v>4950</v>
      </c>
      <c r="I35" s="3153">
        <v>10640</v>
      </c>
      <c r="J35" s="3149">
        <v>3170</v>
      </c>
      <c r="K35" s="3149">
        <v>490</v>
      </c>
      <c r="L35" s="3149">
        <v>2020</v>
      </c>
      <c r="M35" s="3149">
        <v>0</v>
      </c>
      <c r="N35" s="3154">
        <v>4950</v>
      </c>
      <c r="O35" s="3163">
        <v>32220</v>
      </c>
      <c r="P35" s="203">
        <v>23250</v>
      </c>
      <c r="Q35" s="202">
        <v>450</v>
      </c>
      <c r="R35" s="202">
        <v>390</v>
      </c>
      <c r="S35" s="147">
        <v>8120</v>
      </c>
      <c r="T35" s="147">
        <v>0</v>
      </c>
    </row>
    <row r="36" spans="1:20" s="181" customFormat="1" x14ac:dyDescent="0.2">
      <c r="A36" s="175" t="s">
        <v>51</v>
      </c>
      <c r="B36" s="112"/>
      <c r="C36" s="3153">
        <v>27730</v>
      </c>
      <c r="D36" s="3149">
        <v>13360</v>
      </c>
      <c r="E36" s="3149">
        <v>560</v>
      </c>
      <c r="F36" s="3149">
        <v>2780</v>
      </c>
      <c r="G36" s="3149">
        <v>8530</v>
      </c>
      <c r="H36" s="3154">
        <v>2510</v>
      </c>
      <c r="I36" s="3153">
        <v>14660</v>
      </c>
      <c r="J36" s="3149">
        <v>8950</v>
      </c>
      <c r="K36" s="3149">
        <v>560</v>
      </c>
      <c r="L36" s="3149">
        <v>2690</v>
      </c>
      <c r="M36" s="3149">
        <v>0</v>
      </c>
      <c r="N36" s="3154">
        <v>2460</v>
      </c>
      <c r="O36" s="3163">
        <v>13070</v>
      </c>
      <c r="P36" s="203">
        <v>4410</v>
      </c>
      <c r="Q36" s="202">
        <v>0</v>
      </c>
      <c r="R36" s="202">
        <v>90</v>
      </c>
      <c r="S36" s="147">
        <v>8530</v>
      </c>
      <c r="T36" s="147">
        <v>50</v>
      </c>
    </row>
    <row r="37" spans="1:20" s="181" customFormat="1" x14ac:dyDescent="0.2">
      <c r="A37" s="175" t="s">
        <v>52</v>
      </c>
      <c r="B37" s="112"/>
      <c r="C37" s="3153">
        <v>26660</v>
      </c>
      <c r="D37" s="3149">
        <v>8940</v>
      </c>
      <c r="E37" s="3149">
        <v>13520</v>
      </c>
      <c r="F37" s="3149">
        <v>0</v>
      </c>
      <c r="G37" s="3149">
        <v>3000</v>
      </c>
      <c r="H37" s="3154">
        <v>1200</v>
      </c>
      <c r="I37" s="3153">
        <v>12850</v>
      </c>
      <c r="J37" s="3149">
        <v>760</v>
      </c>
      <c r="K37" s="3149">
        <v>12090</v>
      </c>
      <c r="L37" s="3149">
        <v>0</v>
      </c>
      <c r="M37" s="3149">
        <v>0</v>
      </c>
      <c r="N37" s="3154">
        <v>0</v>
      </c>
      <c r="O37" s="3163">
        <v>13810</v>
      </c>
      <c r="P37" s="203">
        <v>8180</v>
      </c>
      <c r="Q37" s="202">
        <v>1430</v>
      </c>
      <c r="R37" s="202">
        <v>0</v>
      </c>
      <c r="S37" s="147">
        <v>3000</v>
      </c>
      <c r="T37" s="147">
        <v>1200</v>
      </c>
    </row>
    <row r="38" spans="1:20" s="181" customFormat="1" x14ac:dyDescent="0.2">
      <c r="A38" s="175" t="s">
        <v>53</v>
      </c>
      <c r="B38" s="112"/>
      <c r="C38" s="3153">
        <v>45510</v>
      </c>
      <c r="D38" s="3149">
        <v>28820</v>
      </c>
      <c r="E38" s="3149">
        <v>13360</v>
      </c>
      <c r="F38" s="3149">
        <v>2020</v>
      </c>
      <c r="G38" s="3149">
        <v>1070</v>
      </c>
      <c r="H38" s="3154">
        <v>240</v>
      </c>
      <c r="I38" s="3153">
        <v>24070</v>
      </c>
      <c r="J38" s="3149">
        <v>8590</v>
      </c>
      <c r="K38" s="3149">
        <v>13360</v>
      </c>
      <c r="L38" s="3149">
        <v>2020</v>
      </c>
      <c r="M38" s="3149">
        <v>0</v>
      </c>
      <c r="N38" s="3154">
        <v>90</v>
      </c>
      <c r="O38" s="3163">
        <v>21450</v>
      </c>
      <c r="P38" s="203">
        <v>20230</v>
      </c>
      <c r="Q38" s="202">
        <v>0</v>
      </c>
      <c r="R38" s="202">
        <v>0</v>
      </c>
      <c r="S38" s="147">
        <v>1070</v>
      </c>
      <c r="T38" s="147">
        <v>150</v>
      </c>
    </row>
    <row r="39" spans="1:20" s="181" customFormat="1" x14ac:dyDescent="0.2">
      <c r="A39" s="175" t="s">
        <v>54</v>
      </c>
      <c r="B39" s="112"/>
      <c r="C39" s="3153">
        <v>55520</v>
      </c>
      <c r="D39" s="3149">
        <v>26440</v>
      </c>
      <c r="E39" s="3149">
        <v>18780</v>
      </c>
      <c r="F39" s="3149">
        <v>2300</v>
      </c>
      <c r="G39" s="3149">
        <v>7950</v>
      </c>
      <c r="H39" s="3154">
        <v>50</v>
      </c>
      <c r="I39" s="3153">
        <v>24750</v>
      </c>
      <c r="J39" s="3149">
        <v>5900</v>
      </c>
      <c r="K39" s="3149">
        <v>18520</v>
      </c>
      <c r="L39" s="3149">
        <v>330</v>
      </c>
      <c r="M39" s="3149">
        <v>0</v>
      </c>
      <c r="N39" s="3154">
        <v>0</v>
      </c>
      <c r="O39" s="3163">
        <v>30770</v>
      </c>
      <c r="P39" s="203">
        <v>20540</v>
      </c>
      <c r="Q39" s="202">
        <v>260</v>
      </c>
      <c r="R39" s="202">
        <v>1970</v>
      </c>
      <c r="S39" s="147">
        <v>7950</v>
      </c>
      <c r="T39" s="147">
        <v>50</v>
      </c>
    </row>
    <row r="40" spans="1:20" s="181" customFormat="1" x14ac:dyDescent="0.2">
      <c r="A40" s="175" t="s">
        <v>55</v>
      </c>
      <c r="B40" s="112"/>
      <c r="C40" s="3153">
        <v>24730</v>
      </c>
      <c r="D40" s="3149">
        <v>11410</v>
      </c>
      <c r="E40" s="3149">
        <v>0</v>
      </c>
      <c r="F40" s="3149">
        <v>940</v>
      </c>
      <c r="G40" s="3149">
        <v>6330</v>
      </c>
      <c r="H40" s="3154">
        <v>6040</v>
      </c>
      <c r="I40" s="3153">
        <v>0</v>
      </c>
      <c r="J40" s="3149">
        <v>0</v>
      </c>
      <c r="K40" s="3149">
        <v>0</v>
      </c>
      <c r="L40" s="3149">
        <v>0</v>
      </c>
      <c r="M40" s="3149">
        <v>0</v>
      </c>
      <c r="N40" s="3154">
        <v>0</v>
      </c>
      <c r="O40" s="3163">
        <v>24730</v>
      </c>
      <c r="P40" s="203">
        <v>11410</v>
      </c>
      <c r="Q40" s="202">
        <v>0</v>
      </c>
      <c r="R40" s="202">
        <v>940</v>
      </c>
      <c r="S40" s="147">
        <v>6330</v>
      </c>
      <c r="T40" s="147">
        <v>6040</v>
      </c>
    </row>
    <row r="41" spans="1:20" s="181" customFormat="1" x14ac:dyDescent="0.2">
      <c r="A41" s="175" t="s">
        <v>198</v>
      </c>
      <c r="B41" s="112"/>
      <c r="C41" s="3153">
        <v>69930</v>
      </c>
      <c r="D41" s="3149">
        <v>23200</v>
      </c>
      <c r="E41" s="3149">
        <v>10830</v>
      </c>
      <c r="F41" s="3149">
        <v>2090</v>
      </c>
      <c r="G41" s="3149">
        <v>32860</v>
      </c>
      <c r="H41" s="3154">
        <v>960</v>
      </c>
      <c r="I41" s="3153">
        <v>18320</v>
      </c>
      <c r="J41" s="3149">
        <v>7890</v>
      </c>
      <c r="K41" s="3149">
        <v>2200</v>
      </c>
      <c r="L41" s="3149">
        <v>0</v>
      </c>
      <c r="M41" s="3149">
        <v>8210</v>
      </c>
      <c r="N41" s="3154">
        <v>30</v>
      </c>
      <c r="O41" s="3163">
        <v>51610</v>
      </c>
      <c r="P41" s="203">
        <v>15310</v>
      </c>
      <c r="Q41" s="202">
        <v>8630</v>
      </c>
      <c r="R41" s="202">
        <v>2090</v>
      </c>
      <c r="S41" s="147">
        <v>24640</v>
      </c>
      <c r="T41" s="147">
        <v>940</v>
      </c>
    </row>
    <row r="42" spans="1:20" s="181" customFormat="1" x14ac:dyDescent="0.2">
      <c r="A42" s="175" t="s">
        <v>57</v>
      </c>
      <c r="B42" s="112"/>
      <c r="C42" s="3153">
        <v>86830</v>
      </c>
      <c r="D42" s="3149">
        <v>45960</v>
      </c>
      <c r="E42" s="3149">
        <v>0</v>
      </c>
      <c r="F42" s="3149">
        <v>9020</v>
      </c>
      <c r="G42" s="3149">
        <v>12040</v>
      </c>
      <c r="H42" s="3154">
        <v>19810</v>
      </c>
      <c r="I42" s="3153">
        <v>11770</v>
      </c>
      <c r="J42" s="3149">
        <v>9680</v>
      </c>
      <c r="K42" s="3149">
        <v>0</v>
      </c>
      <c r="L42" s="3149">
        <v>1080</v>
      </c>
      <c r="M42" s="3149">
        <v>0</v>
      </c>
      <c r="N42" s="3154">
        <v>1010</v>
      </c>
      <c r="O42" s="3163">
        <v>75070</v>
      </c>
      <c r="P42" s="203">
        <v>36290</v>
      </c>
      <c r="Q42" s="202">
        <v>0</v>
      </c>
      <c r="R42" s="202">
        <v>7940</v>
      </c>
      <c r="S42" s="147">
        <v>12040</v>
      </c>
      <c r="T42" s="147">
        <v>18800</v>
      </c>
    </row>
    <row r="43" spans="1:20" s="181" customFormat="1" x14ac:dyDescent="0.2">
      <c r="A43" s="175" t="s">
        <v>58</v>
      </c>
      <c r="B43" s="112"/>
      <c r="C43" s="3153">
        <v>72250</v>
      </c>
      <c r="D43" s="3149">
        <v>25450</v>
      </c>
      <c r="E43" s="3149">
        <v>11180</v>
      </c>
      <c r="F43" s="3149">
        <v>5480</v>
      </c>
      <c r="G43" s="3149">
        <v>29460</v>
      </c>
      <c r="H43" s="3154">
        <v>690</v>
      </c>
      <c r="I43" s="3153">
        <v>13380</v>
      </c>
      <c r="J43" s="3149">
        <v>1830</v>
      </c>
      <c r="K43" s="3149">
        <v>11180</v>
      </c>
      <c r="L43" s="3149">
        <v>380</v>
      </c>
      <c r="M43" s="3149">
        <v>0</v>
      </c>
      <c r="N43" s="3154">
        <v>0</v>
      </c>
      <c r="O43" s="3163">
        <v>58870</v>
      </c>
      <c r="P43" s="203">
        <v>23630</v>
      </c>
      <c r="Q43" s="202">
        <v>0</v>
      </c>
      <c r="R43" s="202">
        <v>5100</v>
      </c>
      <c r="S43" s="147">
        <v>29460</v>
      </c>
      <c r="T43" s="147">
        <v>690</v>
      </c>
    </row>
    <row r="44" spans="1:20" s="181" customFormat="1" x14ac:dyDescent="0.2">
      <c r="A44" s="175" t="s">
        <v>59</v>
      </c>
      <c r="B44" s="112"/>
      <c r="C44" s="3153">
        <v>47620</v>
      </c>
      <c r="D44" s="3149">
        <v>7110</v>
      </c>
      <c r="E44" s="3149">
        <v>1570</v>
      </c>
      <c r="F44" s="3149">
        <v>230</v>
      </c>
      <c r="G44" s="3149">
        <v>31330</v>
      </c>
      <c r="H44" s="3154">
        <v>7380</v>
      </c>
      <c r="I44" s="3153">
        <v>970</v>
      </c>
      <c r="J44" s="3149">
        <v>0</v>
      </c>
      <c r="K44" s="3149">
        <v>970</v>
      </c>
      <c r="L44" s="3149">
        <v>0</v>
      </c>
      <c r="M44" s="3149">
        <v>0</v>
      </c>
      <c r="N44" s="3154">
        <v>0</v>
      </c>
      <c r="O44" s="3163">
        <v>46650</v>
      </c>
      <c r="P44" s="203">
        <v>7110</v>
      </c>
      <c r="Q44" s="202">
        <v>600</v>
      </c>
      <c r="R44" s="202">
        <v>230</v>
      </c>
      <c r="S44" s="147">
        <v>31330</v>
      </c>
      <c r="T44" s="147">
        <v>7380</v>
      </c>
    </row>
    <row r="45" spans="1:20" s="181" customFormat="1" x14ac:dyDescent="0.2">
      <c r="A45" s="175" t="s">
        <v>60</v>
      </c>
      <c r="B45" s="112"/>
      <c r="C45" s="3153">
        <v>40250</v>
      </c>
      <c r="D45" s="3149">
        <v>11440</v>
      </c>
      <c r="E45" s="3149">
        <v>25470</v>
      </c>
      <c r="F45" s="3149">
        <v>400</v>
      </c>
      <c r="G45" s="3149">
        <v>750</v>
      </c>
      <c r="H45" s="3154">
        <v>2190</v>
      </c>
      <c r="I45" s="3153">
        <v>25850</v>
      </c>
      <c r="J45" s="3149">
        <v>1600</v>
      </c>
      <c r="K45" s="3149">
        <v>24090</v>
      </c>
      <c r="L45" s="3149">
        <v>10</v>
      </c>
      <c r="M45" s="3149">
        <v>0</v>
      </c>
      <c r="N45" s="3154">
        <v>150</v>
      </c>
      <c r="O45" s="3163">
        <v>14400</v>
      </c>
      <c r="P45" s="203">
        <v>9840</v>
      </c>
      <c r="Q45" s="202">
        <v>1380</v>
      </c>
      <c r="R45" s="202">
        <v>390</v>
      </c>
      <c r="S45" s="147">
        <v>750</v>
      </c>
      <c r="T45" s="147">
        <v>2040</v>
      </c>
    </row>
    <row r="46" spans="1:20" s="181" customFormat="1" x14ac:dyDescent="0.2">
      <c r="A46" s="175" t="s">
        <v>61</v>
      </c>
      <c r="B46" s="112"/>
      <c r="C46" s="3153">
        <v>63620</v>
      </c>
      <c r="D46" s="3149">
        <v>21340</v>
      </c>
      <c r="E46" s="3149">
        <v>9330</v>
      </c>
      <c r="F46" s="3149">
        <v>5760</v>
      </c>
      <c r="G46" s="3149">
        <v>23200</v>
      </c>
      <c r="H46" s="3154">
        <v>3990</v>
      </c>
      <c r="I46" s="3153">
        <v>22230</v>
      </c>
      <c r="J46" s="3149">
        <v>2410</v>
      </c>
      <c r="K46" s="3149">
        <v>7280</v>
      </c>
      <c r="L46" s="3149">
        <v>2420</v>
      </c>
      <c r="M46" s="3149">
        <v>6720</v>
      </c>
      <c r="N46" s="3154">
        <v>3410</v>
      </c>
      <c r="O46" s="3163">
        <v>41390</v>
      </c>
      <c r="P46" s="203">
        <v>18930</v>
      </c>
      <c r="Q46" s="202">
        <v>2060</v>
      </c>
      <c r="R46" s="202">
        <v>3340</v>
      </c>
      <c r="S46" s="147">
        <v>16490</v>
      </c>
      <c r="T46" s="147">
        <v>580</v>
      </c>
    </row>
    <row r="47" spans="1:20" s="181" customFormat="1" x14ac:dyDescent="0.2">
      <c r="A47" s="175" t="s">
        <v>62</v>
      </c>
      <c r="B47" s="112"/>
      <c r="C47" s="3153">
        <v>18890</v>
      </c>
      <c r="D47" s="3149">
        <v>4120</v>
      </c>
      <c r="E47" s="3149">
        <v>2550</v>
      </c>
      <c r="F47" s="3149">
        <v>20</v>
      </c>
      <c r="G47" s="3149">
        <v>6680</v>
      </c>
      <c r="H47" s="3154">
        <v>5520</v>
      </c>
      <c r="I47" s="3153">
        <v>6790</v>
      </c>
      <c r="J47" s="3149">
        <v>670</v>
      </c>
      <c r="K47" s="3149">
        <v>2480</v>
      </c>
      <c r="L47" s="3149">
        <v>0</v>
      </c>
      <c r="M47" s="3149">
        <v>0</v>
      </c>
      <c r="N47" s="3154">
        <v>3640</v>
      </c>
      <c r="O47" s="3163">
        <v>12100</v>
      </c>
      <c r="P47" s="203">
        <v>3450</v>
      </c>
      <c r="Q47" s="202">
        <v>70</v>
      </c>
      <c r="R47" s="202">
        <v>20</v>
      </c>
      <c r="S47" s="147">
        <v>6680</v>
      </c>
      <c r="T47" s="147">
        <v>1880</v>
      </c>
    </row>
    <row r="48" spans="1:20" s="181" customFormat="1" x14ac:dyDescent="0.2">
      <c r="A48" s="175" t="s">
        <v>63</v>
      </c>
      <c r="B48" s="112"/>
      <c r="C48" s="3153">
        <v>25100</v>
      </c>
      <c r="D48" s="3149">
        <v>12930</v>
      </c>
      <c r="E48" s="3149">
        <v>790</v>
      </c>
      <c r="F48" s="3149">
        <v>1500</v>
      </c>
      <c r="G48" s="3149">
        <v>5900</v>
      </c>
      <c r="H48" s="3154">
        <v>3980</v>
      </c>
      <c r="I48" s="3153">
        <v>16470</v>
      </c>
      <c r="J48" s="3149">
        <v>11190</v>
      </c>
      <c r="K48" s="3149">
        <v>790</v>
      </c>
      <c r="L48" s="3149">
        <v>720</v>
      </c>
      <c r="M48" s="3149">
        <v>0</v>
      </c>
      <c r="N48" s="3154">
        <v>3780</v>
      </c>
      <c r="O48" s="3163">
        <v>8630</v>
      </c>
      <c r="P48" s="203">
        <v>1740</v>
      </c>
      <c r="Q48" s="202">
        <v>0</v>
      </c>
      <c r="R48" s="202">
        <v>790</v>
      </c>
      <c r="S48" s="147">
        <v>5900</v>
      </c>
      <c r="T48" s="147">
        <v>210</v>
      </c>
    </row>
    <row r="49" spans="1:20" s="181" customFormat="1" x14ac:dyDescent="0.2">
      <c r="A49" s="175" t="s">
        <v>64</v>
      </c>
      <c r="B49" s="112"/>
      <c r="C49" s="3153">
        <v>19360</v>
      </c>
      <c r="D49" s="3149">
        <v>8540</v>
      </c>
      <c r="E49" s="3149">
        <v>3870</v>
      </c>
      <c r="F49" s="3149">
        <v>20</v>
      </c>
      <c r="G49" s="3149">
        <v>6460</v>
      </c>
      <c r="H49" s="3154">
        <v>470</v>
      </c>
      <c r="I49" s="3153">
        <v>10790</v>
      </c>
      <c r="J49" s="3149">
        <v>6910</v>
      </c>
      <c r="K49" s="3149">
        <v>3870</v>
      </c>
      <c r="L49" s="3149">
        <v>0</v>
      </c>
      <c r="M49" s="3149">
        <v>0</v>
      </c>
      <c r="N49" s="3154">
        <v>0</v>
      </c>
      <c r="O49" s="3163">
        <v>8570</v>
      </c>
      <c r="P49" s="203">
        <v>1630</v>
      </c>
      <c r="Q49" s="202">
        <v>0</v>
      </c>
      <c r="R49" s="202">
        <v>20</v>
      </c>
      <c r="S49" s="147">
        <v>6460</v>
      </c>
      <c r="T49" s="147">
        <v>470</v>
      </c>
    </row>
    <row r="50" spans="1:20" s="181" customFormat="1" x14ac:dyDescent="0.2">
      <c r="A50" s="175" t="s">
        <v>65</v>
      </c>
      <c r="B50" s="112"/>
      <c r="C50" s="3153">
        <v>14240</v>
      </c>
      <c r="D50" s="3149">
        <v>3300</v>
      </c>
      <c r="E50" s="3149">
        <v>0</v>
      </c>
      <c r="F50" s="3149">
        <v>1180</v>
      </c>
      <c r="G50" s="3149">
        <v>7370</v>
      </c>
      <c r="H50" s="3154">
        <v>2400</v>
      </c>
      <c r="I50" s="3153">
        <v>490</v>
      </c>
      <c r="J50" s="3149">
        <v>0</v>
      </c>
      <c r="K50" s="3149">
        <v>0</v>
      </c>
      <c r="L50" s="3149">
        <v>0</v>
      </c>
      <c r="M50" s="3149">
        <v>0</v>
      </c>
      <c r="N50" s="3154">
        <v>490</v>
      </c>
      <c r="O50" s="3163">
        <v>13760</v>
      </c>
      <c r="P50" s="203">
        <v>3300</v>
      </c>
      <c r="Q50" s="202">
        <v>0</v>
      </c>
      <c r="R50" s="202">
        <v>1180</v>
      </c>
      <c r="S50" s="147">
        <v>7370</v>
      </c>
      <c r="T50" s="147">
        <v>1910</v>
      </c>
    </row>
    <row r="51" spans="1:20" s="181" customFormat="1" x14ac:dyDescent="0.2">
      <c r="A51" s="175" t="s">
        <v>66</v>
      </c>
      <c r="B51" s="112"/>
      <c r="C51" s="3153">
        <v>105640</v>
      </c>
      <c r="D51" s="3149">
        <v>32260</v>
      </c>
      <c r="E51" s="3149">
        <v>360</v>
      </c>
      <c r="F51" s="3149">
        <v>6820</v>
      </c>
      <c r="G51" s="3149">
        <v>61020</v>
      </c>
      <c r="H51" s="3154">
        <v>5180</v>
      </c>
      <c r="I51" s="3153">
        <v>23190</v>
      </c>
      <c r="J51" s="3149">
        <v>17230</v>
      </c>
      <c r="K51" s="3149">
        <v>360</v>
      </c>
      <c r="L51" s="3149">
        <v>430</v>
      </c>
      <c r="M51" s="3149">
        <v>0</v>
      </c>
      <c r="N51" s="3154">
        <v>5180</v>
      </c>
      <c r="O51" s="3163">
        <v>82450</v>
      </c>
      <c r="P51" s="203">
        <v>15030</v>
      </c>
      <c r="Q51" s="202">
        <v>0</v>
      </c>
      <c r="R51" s="202">
        <v>6390</v>
      </c>
      <c r="S51" s="147">
        <v>61020</v>
      </c>
      <c r="T51" s="147">
        <v>0</v>
      </c>
    </row>
    <row r="52" spans="1:20" s="181" customFormat="1" x14ac:dyDescent="0.2">
      <c r="A52" s="175" t="s">
        <v>67</v>
      </c>
      <c r="B52" s="185"/>
      <c r="C52" s="3153">
        <v>32610</v>
      </c>
      <c r="D52" s="3149">
        <v>11080</v>
      </c>
      <c r="E52" s="3149">
        <v>5010</v>
      </c>
      <c r="F52" s="3149">
        <v>4860</v>
      </c>
      <c r="G52" s="3149">
        <v>4560</v>
      </c>
      <c r="H52" s="3154">
        <v>7100</v>
      </c>
      <c r="I52" s="3153">
        <v>7550</v>
      </c>
      <c r="J52" s="3149">
        <v>1530</v>
      </c>
      <c r="K52" s="3149">
        <v>5010</v>
      </c>
      <c r="L52" s="3149">
        <v>0</v>
      </c>
      <c r="M52" s="3149">
        <v>0</v>
      </c>
      <c r="N52" s="3154">
        <v>1010</v>
      </c>
      <c r="O52" s="3163">
        <v>25070</v>
      </c>
      <c r="P52" s="203">
        <v>9550</v>
      </c>
      <c r="Q52" s="202">
        <v>0</v>
      </c>
      <c r="R52" s="202">
        <v>4860</v>
      </c>
      <c r="S52" s="147">
        <v>4560</v>
      </c>
      <c r="T52" s="147">
        <v>6090</v>
      </c>
    </row>
    <row r="53" spans="1:20" s="181" customFormat="1" x14ac:dyDescent="0.2">
      <c r="A53" s="175" t="s">
        <v>68</v>
      </c>
      <c r="B53" s="185"/>
      <c r="C53" s="3153">
        <v>426210</v>
      </c>
      <c r="D53" s="3149">
        <v>179320</v>
      </c>
      <c r="E53" s="3149">
        <v>12320</v>
      </c>
      <c r="F53" s="3149">
        <v>113020</v>
      </c>
      <c r="G53" s="3149">
        <v>109060</v>
      </c>
      <c r="H53" s="3154">
        <v>12500</v>
      </c>
      <c r="I53" s="3153">
        <v>1760</v>
      </c>
      <c r="J53" s="3149">
        <v>1760</v>
      </c>
      <c r="K53" s="3149">
        <v>0</v>
      </c>
      <c r="L53" s="3149">
        <v>0</v>
      </c>
      <c r="M53" s="3149">
        <v>0</v>
      </c>
      <c r="N53" s="3154">
        <v>0</v>
      </c>
      <c r="O53" s="3163">
        <v>424450</v>
      </c>
      <c r="P53" s="203">
        <v>177550</v>
      </c>
      <c r="Q53" s="202">
        <v>12320</v>
      </c>
      <c r="R53" s="202">
        <v>113020</v>
      </c>
      <c r="S53" s="147">
        <v>109060</v>
      </c>
      <c r="T53" s="147">
        <v>12500</v>
      </c>
    </row>
    <row r="54" spans="1:20" s="181" customFormat="1" ht="13.5" customHeight="1" x14ac:dyDescent="0.2">
      <c r="A54" s="175" t="s">
        <v>69</v>
      </c>
      <c r="B54" s="112"/>
      <c r="C54" s="3153">
        <v>102470</v>
      </c>
      <c r="D54" s="3149">
        <v>20480</v>
      </c>
      <c r="E54" s="3149">
        <v>58080</v>
      </c>
      <c r="F54" s="3149">
        <v>390</v>
      </c>
      <c r="G54" s="3149">
        <v>23240</v>
      </c>
      <c r="H54" s="3154">
        <v>280</v>
      </c>
      <c r="I54" s="3153">
        <v>62880</v>
      </c>
      <c r="J54" s="3149">
        <v>4800</v>
      </c>
      <c r="K54" s="3149">
        <v>58080</v>
      </c>
      <c r="L54" s="3149">
        <v>0</v>
      </c>
      <c r="M54" s="3149">
        <v>0</v>
      </c>
      <c r="N54" s="3154">
        <v>0</v>
      </c>
      <c r="O54" s="3163">
        <v>39590</v>
      </c>
      <c r="P54" s="203">
        <v>15680</v>
      </c>
      <c r="Q54" s="202">
        <v>0</v>
      </c>
      <c r="R54" s="202">
        <v>390</v>
      </c>
      <c r="S54" s="147">
        <v>23240</v>
      </c>
      <c r="T54" s="147">
        <v>280</v>
      </c>
    </row>
    <row r="55" spans="1:20" s="181" customFormat="1" x14ac:dyDescent="0.2">
      <c r="A55" s="175" t="s">
        <v>70</v>
      </c>
      <c r="B55" s="112"/>
      <c r="C55" s="3153">
        <v>6060</v>
      </c>
      <c r="D55" s="3149">
        <v>970</v>
      </c>
      <c r="E55" s="3149">
        <v>2540</v>
      </c>
      <c r="F55" s="3149">
        <v>390</v>
      </c>
      <c r="G55" s="3149">
        <v>0</v>
      </c>
      <c r="H55" s="3154">
        <v>2160</v>
      </c>
      <c r="I55" s="3153">
        <v>3810</v>
      </c>
      <c r="J55" s="3149">
        <v>10</v>
      </c>
      <c r="K55" s="3149">
        <v>2540</v>
      </c>
      <c r="L55" s="3149">
        <v>0</v>
      </c>
      <c r="M55" s="3149">
        <v>0</v>
      </c>
      <c r="N55" s="3154">
        <v>1250</v>
      </c>
      <c r="O55" s="3163">
        <v>2260</v>
      </c>
      <c r="P55" s="203">
        <v>950</v>
      </c>
      <c r="Q55" s="202">
        <v>0</v>
      </c>
      <c r="R55" s="202">
        <v>390</v>
      </c>
      <c r="S55" s="147">
        <v>0</v>
      </c>
      <c r="T55" s="147">
        <v>910</v>
      </c>
    </row>
    <row r="56" spans="1:20" s="181" customFormat="1" x14ac:dyDescent="0.2">
      <c r="A56" s="175" t="s">
        <v>71</v>
      </c>
      <c r="B56" s="112"/>
      <c r="C56" s="3153">
        <v>114280</v>
      </c>
      <c r="D56" s="3149">
        <v>43770</v>
      </c>
      <c r="E56" s="3149">
        <v>10840</v>
      </c>
      <c r="F56" s="3149">
        <v>3320</v>
      </c>
      <c r="G56" s="3149">
        <v>50710</v>
      </c>
      <c r="H56" s="3154">
        <v>5650</v>
      </c>
      <c r="I56" s="3153">
        <v>27060</v>
      </c>
      <c r="J56" s="3149">
        <v>10570</v>
      </c>
      <c r="K56" s="3149">
        <v>10840</v>
      </c>
      <c r="L56" s="3149">
        <v>0</v>
      </c>
      <c r="M56" s="3149">
        <v>0</v>
      </c>
      <c r="N56" s="3154">
        <v>5650</v>
      </c>
      <c r="O56" s="3163">
        <v>87220</v>
      </c>
      <c r="P56" s="203">
        <v>33200</v>
      </c>
      <c r="Q56" s="202">
        <v>0</v>
      </c>
      <c r="R56" s="202">
        <v>3320</v>
      </c>
      <c r="S56" s="147">
        <v>50710</v>
      </c>
      <c r="T56" s="147">
        <v>0</v>
      </c>
    </row>
    <row r="57" spans="1:20" s="181" customFormat="1" x14ac:dyDescent="0.2">
      <c r="A57" s="175" t="s">
        <v>72</v>
      </c>
      <c r="B57" s="112"/>
      <c r="C57" s="3153">
        <v>67840</v>
      </c>
      <c r="D57" s="3149">
        <v>15350</v>
      </c>
      <c r="E57" s="3149">
        <v>28180</v>
      </c>
      <c r="F57" s="3149">
        <v>440</v>
      </c>
      <c r="G57" s="3149">
        <v>10210</v>
      </c>
      <c r="H57" s="3154">
        <v>13670</v>
      </c>
      <c r="I57" s="3153">
        <v>35000</v>
      </c>
      <c r="J57" s="3149">
        <v>6740</v>
      </c>
      <c r="K57" s="3149">
        <v>28180</v>
      </c>
      <c r="L57" s="3149">
        <v>0</v>
      </c>
      <c r="M57" s="3149">
        <v>0</v>
      </c>
      <c r="N57" s="3154">
        <v>90</v>
      </c>
      <c r="O57" s="3163">
        <v>32840</v>
      </c>
      <c r="P57" s="203">
        <v>8610</v>
      </c>
      <c r="Q57" s="202">
        <v>0</v>
      </c>
      <c r="R57" s="202">
        <v>440</v>
      </c>
      <c r="S57" s="147">
        <v>10210</v>
      </c>
      <c r="T57" s="147">
        <v>13580</v>
      </c>
    </row>
    <row r="58" spans="1:20" s="181" customFormat="1" x14ac:dyDescent="0.2">
      <c r="A58" s="175" t="s">
        <v>73</v>
      </c>
      <c r="B58" s="112"/>
      <c r="C58" s="3153">
        <v>66550</v>
      </c>
      <c r="D58" s="3149">
        <v>20040</v>
      </c>
      <c r="E58" s="3149">
        <v>5770</v>
      </c>
      <c r="F58" s="3149">
        <v>1550</v>
      </c>
      <c r="G58" s="3149">
        <v>37800</v>
      </c>
      <c r="H58" s="3154">
        <v>1390</v>
      </c>
      <c r="I58" s="3153">
        <v>0</v>
      </c>
      <c r="J58" s="3149">
        <v>0</v>
      </c>
      <c r="K58" s="3149">
        <v>0</v>
      </c>
      <c r="L58" s="3149">
        <v>0</v>
      </c>
      <c r="M58" s="3149">
        <v>0</v>
      </c>
      <c r="N58" s="3154">
        <v>0</v>
      </c>
      <c r="O58" s="3163">
        <v>66550</v>
      </c>
      <c r="P58" s="203">
        <v>20040</v>
      </c>
      <c r="Q58" s="202">
        <v>5770</v>
      </c>
      <c r="R58" s="202">
        <v>1550</v>
      </c>
      <c r="S58" s="147">
        <v>37800</v>
      </c>
      <c r="T58" s="147">
        <v>1390</v>
      </c>
    </row>
    <row r="59" spans="1:20" s="181" customFormat="1" x14ac:dyDescent="0.2">
      <c r="A59" s="175" t="s">
        <v>74</v>
      </c>
      <c r="B59" s="112"/>
      <c r="C59" s="3153">
        <v>152570</v>
      </c>
      <c r="D59" s="3149">
        <v>36010</v>
      </c>
      <c r="E59" s="3149">
        <v>3280</v>
      </c>
      <c r="F59" s="3149">
        <v>50190</v>
      </c>
      <c r="G59" s="3149">
        <v>36840</v>
      </c>
      <c r="H59" s="3154">
        <v>26260</v>
      </c>
      <c r="I59" s="3153">
        <v>70570</v>
      </c>
      <c r="J59" s="3149">
        <v>17150</v>
      </c>
      <c r="K59" s="3149">
        <v>3280</v>
      </c>
      <c r="L59" s="3149">
        <v>29020</v>
      </c>
      <c r="M59" s="3149">
        <v>0</v>
      </c>
      <c r="N59" s="3154">
        <v>21120</v>
      </c>
      <c r="O59" s="3163">
        <v>82010</v>
      </c>
      <c r="P59" s="203">
        <v>18850</v>
      </c>
      <c r="Q59" s="202">
        <v>0</v>
      </c>
      <c r="R59" s="202">
        <v>21170</v>
      </c>
      <c r="S59" s="147">
        <v>36840</v>
      </c>
      <c r="T59" s="147">
        <v>5140</v>
      </c>
    </row>
    <row r="60" spans="1:20" s="181" customFormat="1" x14ac:dyDescent="0.2">
      <c r="A60" s="175" t="s">
        <v>75</v>
      </c>
      <c r="B60" s="112"/>
      <c r="C60" s="3153">
        <v>26360</v>
      </c>
      <c r="D60" s="3149">
        <v>17170</v>
      </c>
      <c r="E60" s="3149">
        <v>0</v>
      </c>
      <c r="F60" s="3149">
        <v>1540</v>
      </c>
      <c r="G60" s="3149">
        <v>6860</v>
      </c>
      <c r="H60" s="3154">
        <v>790</v>
      </c>
      <c r="I60" s="3153">
        <v>15430</v>
      </c>
      <c r="J60" s="3149">
        <v>15430</v>
      </c>
      <c r="K60" s="3149">
        <v>0</v>
      </c>
      <c r="L60" s="3149">
        <v>0</v>
      </c>
      <c r="M60" s="3149">
        <v>0</v>
      </c>
      <c r="N60" s="3154">
        <v>0</v>
      </c>
      <c r="O60" s="3163">
        <v>10930</v>
      </c>
      <c r="P60" s="203">
        <v>1730</v>
      </c>
      <c r="Q60" s="202">
        <v>0</v>
      </c>
      <c r="R60" s="202">
        <v>1540</v>
      </c>
      <c r="S60" s="147">
        <v>6860</v>
      </c>
      <c r="T60" s="147">
        <v>790</v>
      </c>
    </row>
    <row r="61" spans="1:20" s="181" customFormat="1" x14ac:dyDescent="0.2">
      <c r="A61" s="175" t="s">
        <v>76</v>
      </c>
      <c r="B61" s="112"/>
      <c r="C61" s="3153">
        <v>57380</v>
      </c>
      <c r="D61" s="3149">
        <v>18640</v>
      </c>
      <c r="E61" s="3149">
        <v>33850</v>
      </c>
      <c r="F61" s="3149">
        <v>1180</v>
      </c>
      <c r="G61" s="3149">
        <v>3650</v>
      </c>
      <c r="H61" s="3154">
        <v>60</v>
      </c>
      <c r="I61" s="3153">
        <v>34000</v>
      </c>
      <c r="J61" s="3149">
        <v>150</v>
      </c>
      <c r="K61" s="3149">
        <v>33850</v>
      </c>
      <c r="L61" s="3149">
        <v>0</v>
      </c>
      <c r="M61" s="3149">
        <v>0</v>
      </c>
      <c r="N61" s="3154">
        <v>0</v>
      </c>
      <c r="O61" s="3163">
        <v>23390</v>
      </c>
      <c r="P61" s="203">
        <v>18490</v>
      </c>
      <c r="Q61" s="202">
        <v>0</v>
      </c>
      <c r="R61" s="202">
        <v>1180</v>
      </c>
      <c r="S61" s="147">
        <v>3650</v>
      </c>
      <c r="T61" s="147">
        <v>60</v>
      </c>
    </row>
    <row r="62" spans="1:20" s="181" customFormat="1" x14ac:dyDescent="0.2">
      <c r="A62" s="175" t="s">
        <v>77</v>
      </c>
      <c r="B62" s="112"/>
      <c r="C62" s="3153">
        <v>8000</v>
      </c>
      <c r="D62" s="3149">
        <v>2470</v>
      </c>
      <c r="E62" s="3149">
        <v>720</v>
      </c>
      <c r="F62" s="3149">
        <v>10</v>
      </c>
      <c r="G62" s="3149">
        <v>510</v>
      </c>
      <c r="H62" s="3154">
        <v>4280</v>
      </c>
      <c r="I62" s="3153">
        <v>3770</v>
      </c>
      <c r="J62" s="3149">
        <v>1440</v>
      </c>
      <c r="K62" s="3149">
        <v>720</v>
      </c>
      <c r="L62" s="3149">
        <v>10</v>
      </c>
      <c r="M62" s="3149">
        <v>0</v>
      </c>
      <c r="N62" s="3154">
        <v>1590</v>
      </c>
      <c r="O62" s="3163">
        <v>4230</v>
      </c>
      <c r="P62" s="203">
        <v>1030</v>
      </c>
      <c r="Q62" s="202">
        <v>0</v>
      </c>
      <c r="R62" s="202">
        <v>0</v>
      </c>
      <c r="S62" s="147">
        <v>510</v>
      </c>
      <c r="T62" s="147">
        <v>2690</v>
      </c>
    </row>
    <row r="63" spans="1:20" s="181" customFormat="1" x14ac:dyDescent="0.2">
      <c r="A63" s="175" t="s">
        <v>78</v>
      </c>
      <c r="B63" s="112"/>
      <c r="C63" s="3153">
        <v>67380</v>
      </c>
      <c r="D63" s="3149">
        <v>19160</v>
      </c>
      <c r="E63" s="3149">
        <v>40940</v>
      </c>
      <c r="F63" s="3149">
        <v>1810</v>
      </c>
      <c r="G63" s="3149">
        <v>5460</v>
      </c>
      <c r="H63" s="3154">
        <v>0</v>
      </c>
      <c r="I63" s="3153">
        <v>44390</v>
      </c>
      <c r="J63" s="3149">
        <v>3450</v>
      </c>
      <c r="K63" s="3149">
        <v>40940</v>
      </c>
      <c r="L63" s="3149">
        <v>0</v>
      </c>
      <c r="M63" s="3149">
        <v>0</v>
      </c>
      <c r="N63" s="3154">
        <v>0</v>
      </c>
      <c r="O63" s="3163">
        <v>22990</v>
      </c>
      <c r="P63" s="203">
        <v>15720</v>
      </c>
      <c r="Q63" s="202">
        <v>0</v>
      </c>
      <c r="R63" s="202">
        <v>1810</v>
      </c>
      <c r="S63" s="147">
        <v>5460</v>
      </c>
      <c r="T63" s="147">
        <v>0</v>
      </c>
    </row>
    <row r="64" spans="1:20" s="181" customFormat="1" x14ac:dyDescent="0.2">
      <c r="A64" s="175" t="s">
        <v>79</v>
      </c>
      <c r="B64" s="112"/>
      <c r="C64" s="3153">
        <v>290690</v>
      </c>
      <c r="D64" s="3149">
        <v>65770</v>
      </c>
      <c r="E64" s="3149">
        <v>15420</v>
      </c>
      <c r="F64" s="3149">
        <v>54120</v>
      </c>
      <c r="G64" s="3149">
        <v>76470</v>
      </c>
      <c r="H64" s="3154">
        <v>78910</v>
      </c>
      <c r="I64" s="3153">
        <v>131630</v>
      </c>
      <c r="J64" s="3149">
        <v>19320</v>
      </c>
      <c r="K64" s="3149">
        <v>13070</v>
      </c>
      <c r="L64" s="3149">
        <v>34980</v>
      </c>
      <c r="M64" s="3149">
        <v>0</v>
      </c>
      <c r="N64" s="3154">
        <v>64260</v>
      </c>
      <c r="O64" s="3163">
        <v>159070</v>
      </c>
      <c r="P64" s="203">
        <v>46450</v>
      </c>
      <c r="Q64" s="202">
        <v>2360</v>
      </c>
      <c r="R64" s="202">
        <v>19140</v>
      </c>
      <c r="S64" s="147">
        <v>76470</v>
      </c>
      <c r="T64" s="147">
        <v>14650</v>
      </c>
    </row>
    <row r="65" spans="1:20" s="181" customFormat="1" x14ac:dyDescent="0.2">
      <c r="A65" s="175" t="s">
        <v>80</v>
      </c>
      <c r="B65" s="112"/>
      <c r="C65" s="3153">
        <v>40500</v>
      </c>
      <c r="D65" s="3149">
        <v>7120</v>
      </c>
      <c r="E65" s="3149">
        <v>450</v>
      </c>
      <c r="F65" s="3149">
        <v>2120</v>
      </c>
      <c r="G65" s="3149">
        <v>30430</v>
      </c>
      <c r="H65" s="3154">
        <v>390</v>
      </c>
      <c r="I65" s="3153">
        <v>410</v>
      </c>
      <c r="J65" s="3149">
        <v>410</v>
      </c>
      <c r="K65" s="3149">
        <v>0</v>
      </c>
      <c r="L65" s="3149">
        <v>0</v>
      </c>
      <c r="M65" s="3149">
        <v>0</v>
      </c>
      <c r="N65" s="3154">
        <v>0</v>
      </c>
      <c r="O65" s="3163">
        <v>40090</v>
      </c>
      <c r="P65" s="203">
        <v>6710</v>
      </c>
      <c r="Q65" s="202">
        <v>450</v>
      </c>
      <c r="R65" s="202">
        <v>2120</v>
      </c>
      <c r="S65" s="147">
        <v>30430</v>
      </c>
      <c r="T65" s="147">
        <v>390</v>
      </c>
    </row>
    <row r="66" spans="1:20" s="181" customFormat="1" x14ac:dyDescent="0.2">
      <c r="A66" s="175" t="s">
        <v>81</v>
      </c>
      <c r="B66" s="112"/>
      <c r="C66" s="3153">
        <v>17170</v>
      </c>
      <c r="D66" s="3149">
        <v>3190</v>
      </c>
      <c r="E66" s="3149">
        <v>0</v>
      </c>
      <c r="F66" s="3149">
        <v>390</v>
      </c>
      <c r="G66" s="3149">
        <v>11620</v>
      </c>
      <c r="H66" s="3154">
        <v>1970</v>
      </c>
      <c r="I66" s="3153">
        <v>0</v>
      </c>
      <c r="J66" s="3149">
        <v>0</v>
      </c>
      <c r="K66" s="3149">
        <v>0</v>
      </c>
      <c r="L66" s="3149">
        <v>0</v>
      </c>
      <c r="M66" s="3149">
        <v>0</v>
      </c>
      <c r="N66" s="3154">
        <v>0</v>
      </c>
      <c r="O66" s="3163">
        <v>17170</v>
      </c>
      <c r="P66" s="203">
        <v>3190</v>
      </c>
      <c r="Q66" s="202">
        <v>0</v>
      </c>
      <c r="R66" s="202">
        <v>390</v>
      </c>
      <c r="S66" s="147">
        <v>11620</v>
      </c>
      <c r="T66" s="147">
        <v>1970</v>
      </c>
    </row>
    <row r="67" spans="1:20" s="181" customFormat="1" x14ac:dyDescent="0.2">
      <c r="A67" s="175" t="s">
        <v>82</v>
      </c>
      <c r="B67" s="112"/>
      <c r="C67" s="3153">
        <v>51660</v>
      </c>
      <c r="D67" s="3149">
        <v>17810</v>
      </c>
      <c r="E67" s="3149">
        <v>20260</v>
      </c>
      <c r="F67" s="3149">
        <v>390</v>
      </c>
      <c r="G67" s="3149">
        <v>11820</v>
      </c>
      <c r="H67" s="3154">
        <v>1380</v>
      </c>
      <c r="I67" s="3153">
        <v>23660</v>
      </c>
      <c r="J67" s="3149">
        <v>3400</v>
      </c>
      <c r="K67" s="3149">
        <v>20260</v>
      </c>
      <c r="L67" s="3149">
        <v>0</v>
      </c>
      <c r="M67" s="3149">
        <v>0</v>
      </c>
      <c r="N67" s="3154">
        <v>0</v>
      </c>
      <c r="O67" s="3163">
        <v>28000</v>
      </c>
      <c r="P67" s="203">
        <v>14410</v>
      </c>
      <c r="Q67" s="202">
        <v>0</v>
      </c>
      <c r="R67" s="202">
        <v>390</v>
      </c>
      <c r="S67" s="147">
        <v>11820</v>
      </c>
      <c r="T67" s="147">
        <v>1380</v>
      </c>
    </row>
    <row r="68" spans="1:20" s="181" customFormat="1" x14ac:dyDescent="0.2">
      <c r="A68" s="175" t="s">
        <v>83</v>
      </c>
      <c r="B68" s="112"/>
      <c r="C68" s="3153">
        <v>134070</v>
      </c>
      <c r="D68" s="3149">
        <v>44710</v>
      </c>
      <c r="E68" s="3149">
        <v>1370</v>
      </c>
      <c r="F68" s="3149">
        <v>4990</v>
      </c>
      <c r="G68" s="3149">
        <v>78860</v>
      </c>
      <c r="H68" s="3154">
        <v>4150</v>
      </c>
      <c r="I68" s="3153">
        <v>0</v>
      </c>
      <c r="J68" s="3149">
        <v>0</v>
      </c>
      <c r="K68" s="3149">
        <v>0</v>
      </c>
      <c r="L68" s="3149">
        <v>0</v>
      </c>
      <c r="M68" s="3149">
        <v>0</v>
      </c>
      <c r="N68" s="3154">
        <v>0</v>
      </c>
      <c r="O68" s="3163">
        <v>134070</v>
      </c>
      <c r="P68" s="203">
        <v>44710</v>
      </c>
      <c r="Q68" s="202">
        <v>1370</v>
      </c>
      <c r="R68" s="202">
        <v>4990</v>
      </c>
      <c r="S68" s="147">
        <v>78860</v>
      </c>
      <c r="T68" s="147">
        <v>4150</v>
      </c>
    </row>
    <row r="69" spans="1:20" s="181" customFormat="1" x14ac:dyDescent="0.2">
      <c r="A69" s="175" t="s">
        <v>84</v>
      </c>
      <c r="B69" s="112"/>
      <c r="C69" s="3153">
        <v>42460</v>
      </c>
      <c r="D69" s="3149">
        <v>33350</v>
      </c>
      <c r="E69" s="3149">
        <v>6790</v>
      </c>
      <c r="F69" s="3149">
        <v>820</v>
      </c>
      <c r="G69" s="3149">
        <v>520</v>
      </c>
      <c r="H69" s="3154">
        <v>980</v>
      </c>
      <c r="I69" s="3153">
        <v>29970</v>
      </c>
      <c r="J69" s="3149">
        <v>22770</v>
      </c>
      <c r="K69" s="3149">
        <v>6440</v>
      </c>
      <c r="L69" s="3149">
        <v>40</v>
      </c>
      <c r="M69" s="3149">
        <v>0</v>
      </c>
      <c r="N69" s="3154">
        <v>730</v>
      </c>
      <c r="O69" s="3163">
        <v>12490</v>
      </c>
      <c r="P69" s="203">
        <v>10580</v>
      </c>
      <c r="Q69" s="202">
        <v>350</v>
      </c>
      <c r="R69" s="202">
        <v>790</v>
      </c>
      <c r="S69" s="147">
        <v>520</v>
      </c>
      <c r="T69" s="147">
        <v>250</v>
      </c>
    </row>
    <row r="70" spans="1:20" s="181" customFormat="1" x14ac:dyDescent="0.2">
      <c r="A70" s="175" t="s">
        <v>85</v>
      </c>
      <c r="B70" s="112"/>
      <c r="C70" s="3153">
        <v>51100</v>
      </c>
      <c r="D70" s="3149">
        <v>6760</v>
      </c>
      <c r="E70" s="3149">
        <v>7560</v>
      </c>
      <c r="F70" s="3149">
        <v>260</v>
      </c>
      <c r="G70" s="3149">
        <v>30170</v>
      </c>
      <c r="H70" s="3154">
        <v>6360</v>
      </c>
      <c r="I70" s="3153">
        <v>6850</v>
      </c>
      <c r="J70" s="3149">
        <v>0</v>
      </c>
      <c r="K70" s="3149">
        <v>2840</v>
      </c>
      <c r="L70" s="3149">
        <v>0</v>
      </c>
      <c r="M70" s="3149">
        <v>0</v>
      </c>
      <c r="N70" s="3154">
        <v>4010</v>
      </c>
      <c r="O70" s="3163">
        <v>44250</v>
      </c>
      <c r="P70" s="203">
        <v>6760</v>
      </c>
      <c r="Q70" s="202">
        <v>4720</v>
      </c>
      <c r="R70" s="202">
        <v>260</v>
      </c>
      <c r="S70" s="147">
        <v>30170</v>
      </c>
      <c r="T70" s="147">
        <v>2360</v>
      </c>
    </row>
    <row r="71" spans="1:20" s="181" customFormat="1" ht="13.5" thickBot="1" x14ac:dyDescent="0.25">
      <c r="A71" s="178" t="s">
        <v>86</v>
      </c>
      <c r="B71" s="183"/>
      <c r="C71" s="3155">
        <v>11530</v>
      </c>
      <c r="D71" s="197">
        <v>2990</v>
      </c>
      <c r="E71" s="197">
        <v>470</v>
      </c>
      <c r="F71" s="197">
        <v>0</v>
      </c>
      <c r="G71" s="197">
        <v>0</v>
      </c>
      <c r="H71" s="3156">
        <v>8070</v>
      </c>
      <c r="I71" s="3155">
        <v>9810</v>
      </c>
      <c r="J71" s="197">
        <v>1780</v>
      </c>
      <c r="K71" s="197">
        <v>400</v>
      </c>
      <c r="L71" s="197">
        <v>0</v>
      </c>
      <c r="M71" s="197">
        <v>0</v>
      </c>
      <c r="N71" s="3156">
        <v>7630</v>
      </c>
      <c r="O71" s="3164">
        <v>1720</v>
      </c>
      <c r="P71" s="199">
        <v>1210</v>
      </c>
      <c r="Q71" s="198">
        <v>80</v>
      </c>
      <c r="R71" s="198">
        <v>0</v>
      </c>
      <c r="S71" s="197">
        <v>0</v>
      </c>
      <c r="T71" s="197">
        <v>430</v>
      </c>
    </row>
    <row r="72" spans="1:20" ht="43.5" customHeight="1" x14ac:dyDescent="0.2">
      <c r="A72" s="3812" t="s">
        <v>268</v>
      </c>
      <c r="B72" s="3812"/>
      <c r="C72" s="3812"/>
      <c r="D72" s="3812"/>
      <c r="E72" s="3812"/>
      <c r="F72" s="3812"/>
      <c r="G72" s="3812"/>
      <c r="H72" s="3812"/>
      <c r="I72" s="3812"/>
      <c r="J72" s="3812"/>
      <c r="K72" s="3812"/>
      <c r="L72" s="3812"/>
      <c r="M72" s="3812"/>
      <c r="N72" s="3812"/>
      <c r="O72" s="3812"/>
      <c r="P72" s="3812"/>
      <c r="Q72" s="3812"/>
      <c r="R72" s="3812"/>
      <c r="S72" s="3812"/>
      <c r="T72" s="3812"/>
    </row>
    <row r="73" spans="1:20" ht="15.75" customHeight="1" x14ac:dyDescent="0.2">
      <c r="A73" s="147" t="s">
        <v>288</v>
      </c>
      <c r="B73" s="175"/>
      <c r="C73" s="170"/>
      <c r="D73" s="170"/>
      <c r="E73" s="170"/>
      <c r="F73" s="170"/>
      <c r="G73" s="170"/>
      <c r="H73" s="170"/>
      <c r="I73" s="170"/>
      <c r="J73" s="170"/>
      <c r="K73" s="170"/>
      <c r="L73" s="170"/>
      <c r="M73" s="170"/>
      <c r="N73" s="170"/>
    </row>
    <row r="74" spans="1:20" x14ac:dyDescent="0.2">
      <c r="A74" s="196"/>
      <c r="B74" s="175"/>
      <c r="C74" s="170"/>
      <c r="D74" s="170"/>
      <c r="E74" s="170"/>
      <c r="F74" s="170"/>
      <c r="G74" s="170"/>
      <c r="H74" s="170"/>
      <c r="I74" s="170"/>
      <c r="J74" s="170"/>
      <c r="K74" s="170"/>
      <c r="L74" s="170"/>
      <c r="M74" s="170"/>
      <c r="N74" s="170"/>
    </row>
    <row r="75" spans="1:20" x14ac:dyDescent="0.2">
      <c r="A75" s="3515"/>
      <c r="B75" s="3516"/>
      <c r="C75" s="3147"/>
      <c r="D75" s="3147"/>
      <c r="E75" s="3147"/>
      <c r="F75" s="3147"/>
      <c r="G75" s="3147"/>
      <c r="H75" s="3147"/>
      <c r="I75" s="3147"/>
      <c r="J75" s="3147"/>
      <c r="K75" s="3147"/>
      <c r="L75" s="3147"/>
      <c r="M75" s="3147"/>
      <c r="N75" s="3147"/>
      <c r="O75" s="3149"/>
      <c r="P75" s="3149"/>
    </row>
    <row r="76" spans="1:20" x14ac:dyDescent="0.2">
      <c r="A76" s="3516"/>
      <c r="B76" s="3516"/>
      <c r="C76" s="3147"/>
      <c r="D76" s="3147"/>
      <c r="E76" s="3147"/>
      <c r="F76" s="3147"/>
      <c r="G76" s="3147"/>
      <c r="H76" s="3147"/>
      <c r="I76" s="3147"/>
      <c r="J76" s="3147"/>
      <c r="K76" s="3147"/>
      <c r="L76" s="3147"/>
      <c r="M76" s="3147"/>
      <c r="N76" s="3149"/>
      <c r="O76" s="3149"/>
      <c r="P76" s="3149"/>
    </row>
    <row r="77" spans="1:20" x14ac:dyDescent="0.2">
      <c r="A77" s="3516"/>
      <c r="B77" s="3516"/>
      <c r="C77" s="3147"/>
      <c r="D77" s="3147"/>
      <c r="E77" s="3147"/>
      <c r="F77" s="3147"/>
      <c r="G77" s="3147"/>
      <c r="H77" s="3147"/>
      <c r="I77" s="3147"/>
      <c r="J77" s="3147"/>
      <c r="K77" s="3147"/>
      <c r="L77" s="3147"/>
      <c r="M77" s="3147"/>
      <c r="N77" s="3149"/>
      <c r="O77" s="3149"/>
      <c r="P77" s="3149"/>
    </row>
    <row r="78" spans="1:20" x14ac:dyDescent="0.2">
      <c r="A78" s="3516"/>
      <c r="B78" s="3516"/>
      <c r="C78" s="3147"/>
      <c r="D78" s="3147"/>
      <c r="E78" s="3147"/>
      <c r="F78" s="3147"/>
      <c r="G78" s="3147"/>
      <c r="H78" s="3147"/>
      <c r="I78" s="3147"/>
      <c r="J78" s="3147"/>
      <c r="K78" s="3147"/>
      <c r="L78" s="3147"/>
      <c r="M78" s="3147"/>
      <c r="N78" s="3149"/>
      <c r="O78" s="3149"/>
      <c r="P78" s="3149"/>
    </row>
    <row r="79" spans="1:20" x14ac:dyDescent="0.2">
      <c r="A79" s="3516"/>
      <c r="B79" s="3516"/>
      <c r="C79" s="3147"/>
      <c r="D79" s="3147"/>
      <c r="E79" s="3147"/>
      <c r="F79" s="3147"/>
      <c r="G79" s="3147"/>
      <c r="H79" s="3147"/>
      <c r="I79" s="3147"/>
      <c r="J79" s="3147"/>
      <c r="K79" s="3147"/>
      <c r="L79" s="3147"/>
      <c r="M79" s="3147"/>
      <c r="N79" s="3149"/>
      <c r="O79" s="3149"/>
      <c r="P79" s="3149"/>
    </row>
    <row r="80" spans="1:20" x14ac:dyDescent="0.2">
      <c r="A80" s="3516"/>
      <c r="B80" s="3516"/>
      <c r="C80" s="3147"/>
      <c r="D80" s="3147"/>
      <c r="E80" s="3147"/>
      <c r="F80" s="3147"/>
      <c r="G80" s="3147"/>
      <c r="H80" s="3147"/>
      <c r="I80" s="3147"/>
      <c r="J80" s="3147"/>
      <c r="K80" s="3147"/>
      <c r="L80" s="3147"/>
      <c r="M80" s="3147"/>
      <c r="N80" s="3149"/>
      <c r="O80" s="3149"/>
      <c r="P80" s="3149"/>
    </row>
    <row r="81" spans="1:16" x14ac:dyDescent="0.2">
      <c r="A81" s="3516"/>
      <c r="B81" s="3516"/>
      <c r="C81" s="3147"/>
      <c r="D81" s="3147"/>
      <c r="E81" s="3147"/>
      <c r="F81" s="3147"/>
      <c r="G81" s="3147"/>
      <c r="H81" s="3147"/>
      <c r="I81" s="3147"/>
      <c r="J81" s="3147"/>
      <c r="K81" s="3147"/>
      <c r="L81" s="3147"/>
      <c r="M81" s="3147"/>
      <c r="N81" s="3149"/>
      <c r="O81" s="3149"/>
      <c r="P81" s="3149"/>
    </row>
    <row r="82" spans="1:16" x14ac:dyDescent="0.2">
      <c r="A82" s="3516"/>
      <c r="B82" s="3516"/>
      <c r="C82" s="3147"/>
      <c r="D82" s="3147"/>
      <c r="E82" s="3147"/>
      <c r="F82" s="3147"/>
      <c r="G82" s="3147"/>
      <c r="H82" s="3147"/>
      <c r="I82" s="3147"/>
      <c r="J82" s="3147"/>
      <c r="K82" s="3147"/>
      <c r="L82" s="3147"/>
      <c r="M82" s="3147"/>
      <c r="N82" s="3149"/>
      <c r="O82" s="3149"/>
      <c r="P82" s="3149"/>
    </row>
    <row r="83" spans="1:16" x14ac:dyDescent="0.2">
      <c r="A83" s="3516"/>
      <c r="B83" s="3516"/>
      <c r="C83" s="3147"/>
      <c r="D83" s="3147"/>
      <c r="E83" s="3147"/>
      <c r="F83" s="3147"/>
      <c r="G83" s="3147"/>
      <c r="H83" s="3147"/>
      <c r="I83" s="3147"/>
      <c r="J83" s="3147"/>
      <c r="K83" s="3147"/>
      <c r="L83" s="3147"/>
      <c r="M83" s="3147"/>
      <c r="N83" s="3149"/>
      <c r="O83" s="3149"/>
      <c r="P83" s="3149"/>
    </row>
    <row r="84" spans="1:16" x14ac:dyDescent="0.2">
      <c r="A84" s="3516"/>
      <c r="B84" s="3516"/>
      <c r="C84" s="3147"/>
      <c r="D84" s="3147"/>
      <c r="E84" s="3147"/>
      <c r="F84" s="3147"/>
      <c r="G84" s="3147"/>
      <c r="H84" s="3147"/>
      <c r="I84" s="3147"/>
      <c r="J84" s="3147"/>
      <c r="K84" s="3147"/>
      <c r="L84" s="3147"/>
      <c r="M84" s="3147"/>
      <c r="N84" s="3149"/>
      <c r="O84" s="3149"/>
      <c r="P84" s="3149"/>
    </row>
    <row r="85" spans="1:16" x14ac:dyDescent="0.2">
      <c r="A85" s="3516"/>
      <c r="B85" s="3516"/>
      <c r="C85" s="3147"/>
      <c r="D85" s="3147"/>
      <c r="E85" s="3147"/>
      <c r="F85" s="3147"/>
      <c r="G85" s="3147"/>
      <c r="H85" s="3147"/>
      <c r="I85" s="3147"/>
      <c r="J85" s="3147"/>
      <c r="K85" s="3147"/>
      <c r="L85" s="3147"/>
      <c r="M85" s="3147"/>
      <c r="N85" s="3149"/>
      <c r="O85" s="3149"/>
      <c r="P85" s="3149"/>
    </row>
    <row r="86" spans="1:16" x14ac:dyDescent="0.2">
      <c r="A86" s="3516"/>
      <c r="B86" s="3516"/>
      <c r="C86" s="3147"/>
      <c r="D86" s="3147"/>
      <c r="E86" s="3147"/>
      <c r="F86" s="3147"/>
      <c r="G86" s="3147"/>
      <c r="H86" s="3147"/>
      <c r="I86" s="3147"/>
      <c r="J86" s="3147"/>
      <c r="K86" s="3147"/>
      <c r="L86" s="3147"/>
      <c r="M86" s="3147"/>
      <c r="N86" s="3149"/>
      <c r="O86" s="3149"/>
      <c r="P86" s="3149"/>
    </row>
    <row r="87" spans="1:16" x14ac:dyDescent="0.2">
      <c r="A87" s="3516"/>
      <c r="B87" s="3516"/>
      <c r="C87" s="3147"/>
      <c r="D87" s="3147"/>
      <c r="E87" s="3147"/>
      <c r="F87" s="3147"/>
      <c r="G87" s="3147"/>
      <c r="H87" s="3147"/>
      <c r="I87" s="3147"/>
      <c r="J87" s="3147"/>
      <c r="K87" s="3147"/>
      <c r="L87" s="3147"/>
      <c r="M87" s="3147"/>
      <c r="N87" s="3149"/>
      <c r="O87" s="3149"/>
      <c r="P87" s="3149"/>
    </row>
    <row r="88" spans="1:16" x14ac:dyDescent="0.2">
      <c r="A88" s="3516"/>
      <c r="B88" s="3516"/>
      <c r="C88" s="3147"/>
      <c r="D88" s="3147"/>
      <c r="E88" s="3147"/>
      <c r="F88" s="3147"/>
      <c r="G88" s="3147"/>
      <c r="H88" s="3147"/>
      <c r="I88" s="3147"/>
      <c r="J88" s="3147"/>
      <c r="K88" s="3147"/>
      <c r="L88" s="3147"/>
      <c r="M88" s="3147"/>
      <c r="N88" s="3149"/>
      <c r="O88" s="3149"/>
      <c r="P88" s="3149"/>
    </row>
    <row r="89" spans="1:16" x14ac:dyDescent="0.2">
      <c r="A89" s="3516"/>
      <c r="B89" s="3516"/>
      <c r="C89" s="3147"/>
      <c r="D89" s="3147"/>
      <c r="E89" s="3147"/>
      <c r="F89" s="3147"/>
      <c r="G89" s="3147"/>
      <c r="H89" s="3147"/>
      <c r="I89" s="3147"/>
      <c r="J89" s="3147"/>
      <c r="K89" s="3147"/>
      <c r="L89" s="3147"/>
      <c r="M89" s="3147"/>
      <c r="N89" s="3149"/>
      <c r="O89" s="3149"/>
      <c r="P89" s="3149"/>
    </row>
    <row r="90" spans="1:16" x14ac:dyDescent="0.2">
      <c r="A90" s="3516"/>
      <c r="B90" s="3516"/>
      <c r="C90" s="3147"/>
      <c r="D90" s="3147"/>
      <c r="E90" s="3147"/>
      <c r="F90" s="3147"/>
      <c r="G90" s="3147"/>
      <c r="H90" s="3147"/>
      <c r="I90" s="3147"/>
      <c r="J90" s="3147"/>
      <c r="K90" s="3147"/>
      <c r="L90" s="3147"/>
      <c r="M90" s="3147"/>
      <c r="N90" s="3149"/>
      <c r="O90" s="3149"/>
      <c r="P90" s="3149"/>
    </row>
    <row r="91" spans="1:16" x14ac:dyDescent="0.2">
      <c r="A91" s="3516"/>
      <c r="B91" s="3516"/>
      <c r="C91" s="3147"/>
      <c r="D91" s="3147"/>
      <c r="E91" s="3147"/>
      <c r="F91" s="3147"/>
      <c r="G91" s="3147"/>
      <c r="H91" s="3147"/>
      <c r="I91" s="3147"/>
      <c r="J91" s="3147"/>
      <c r="K91" s="3147"/>
      <c r="L91" s="3147"/>
      <c r="M91" s="3147"/>
      <c r="N91" s="3149"/>
      <c r="O91" s="3149"/>
      <c r="P91" s="3149"/>
    </row>
    <row r="92" spans="1:16" x14ac:dyDescent="0.2">
      <c r="A92" s="3516"/>
      <c r="B92" s="3516"/>
      <c r="C92" s="3147"/>
      <c r="D92" s="3147"/>
      <c r="E92" s="3147"/>
      <c r="F92" s="3147"/>
      <c r="G92" s="3147"/>
      <c r="H92" s="3147"/>
      <c r="I92" s="3147"/>
      <c r="J92" s="3147"/>
      <c r="K92" s="3147"/>
      <c r="L92" s="3147"/>
      <c r="M92" s="3147"/>
      <c r="N92" s="3149"/>
      <c r="O92" s="3149"/>
      <c r="P92" s="3149"/>
    </row>
    <row r="93" spans="1:16" x14ac:dyDescent="0.2">
      <c r="A93" s="3516"/>
      <c r="B93" s="3516"/>
      <c r="C93" s="3147"/>
      <c r="D93" s="3147"/>
      <c r="E93" s="3147"/>
      <c r="F93" s="3147"/>
      <c r="G93" s="3147"/>
      <c r="H93" s="3147"/>
      <c r="I93" s="3147"/>
      <c r="J93" s="3147"/>
      <c r="K93" s="3147"/>
      <c r="L93" s="3147"/>
      <c r="M93" s="3147"/>
      <c r="N93" s="3149"/>
      <c r="O93" s="3149"/>
      <c r="P93" s="3149"/>
    </row>
    <row r="94" spans="1:16" x14ac:dyDescent="0.2">
      <c r="A94" s="3516"/>
      <c r="B94" s="3516"/>
      <c r="C94" s="3147"/>
      <c r="D94" s="3147"/>
      <c r="E94" s="3147"/>
      <c r="F94" s="3147"/>
      <c r="G94" s="3147"/>
      <c r="H94" s="3147"/>
      <c r="I94" s="3147"/>
      <c r="J94" s="3147"/>
      <c r="K94" s="3147"/>
      <c r="L94" s="3147"/>
      <c r="M94" s="3147"/>
      <c r="N94" s="3149"/>
      <c r="O94" s="3149"/>
      <c r="P94" s="3149"/>
    </row>
    <row r="95" spans="1:16" x14ac:dyDescent="0.2">
      <c r="A95" s="3516"/>
      <c r="B95" s="3516"/>
      <c r="C95" s="3147"/>
      <c r="D95" s="3147"/>
      <c r="E95" s="3147"/>
      <c r="F95" s="3147"/>
      <c r="G95" s="3147"/>
      <c r="H95" s="3147"/>
      <c r="I95" s="3147"/>
      <c r="J95" s="3147"/>
      <c r="K95" s="3147"/>
      <c r="L95" s="3147"/>
      <c r="M95" s="3147"/>
      <c r="N95" s="3149"/>
      <c r="O95" s="3149"/>
      <c r="P95" s="3149"/>
    </row>
    <row r="96" spans="1:16" x14ac:dyDescent="0.2">
      <c r="A96" s="3516"/>
      <c r="B96" s="3516"/>
      <c r="C96" s="3147"/>
      <c r="D96" s="3147"/>
      <c r="E96" s="3147"/>
      <c r="F96" s="3147"/>
      <c r="G96" s="3147"/>
      <c r="H96" s="3147"/>
      <c r="I96" s="3147"/>
      <c r="J96" s="3147"/>
      <c r="K96" s="3147"/>
      <c r="L96" s="3147"/>
      <c r="M96" s="3147"/>
      <c r="N96" s="3149"/>
      <c r="O96" s="3149"/>
      <c r="P96" s="3149"/>
    </row>
    <row r="97" spans="1:16" x14ac:dyDescent="0.2">
      <c r="A97" s="3516"/>
      <c r="B97" s="3516"/>
      <c r="C97" s="3147"/>
      <c r="D97" s="3147"/>
      <c r="E97" s="3147"/>
      <c r="F97" s="3147"/>
      <c r="G97" s="3147"/>
      <c r="H97" s="3147"/>
      <c r="I97" s="3147"/>
      <c r="J97" s="3147"/>
      <c r="K97" s="3147"/>
      <c r="L97" s="3147"/>
      <c r="M97" s="3147"/>
      <c r="N97" s="3149"/>
      <c r="O97" s="3149"/>
      <c r="P97" s="3149"/>
    </row>
    <row r="98" spans="1:16" x14ac:dyDescent="0.2">
      <c r="A98" s="3516"/>
      <c r="B98" s="3516"/>
      <c r="C98" s="3147"/>
      <c r="D98" s="3147"/>
      <c r="E98" s="3147"/>
      <c r="F98" s="3147"/>
      <c r="G98" s="3147"/>
      <c r="H98" s="3147"/>
      <c r="I98" s="3147"/>
      <c r="J98" s="3147"/>
      <c r="K98" s="3147"/>
      <c r="L98" s="3147"/>
      <c r="M98" s="3147"/>
      <c r="N98" s="3149"/>
      <c r="O98" s="3149"/>
      <c r="P98" s="3149"/>
    </row>
    <row r="99" spans="1:16" x14ac:dyDescent="0.2">
      <c r="A99" s="3516"/>
      <c r="B99" s="3516"/>
      <c r="C99" s="3147"/>
      <c r="D99" s="3147"/>
      <c r="E99" s="3147"/>
      <c r="F99" s="3147"/>
      <c r="G99" s="3147"/>
      <c r="H99" s="3147"/>
      <c r="I99" s="3147"/>
      <c r="J99" s="3147"/>
      <c r="K99" s="3147"/>
      <c r="L99" s="3147"/>
      <c r="M99" s="3147"/>
      <c r="N99" s="3149"/>
      <c r="O99" s="3149"/>
      <c r="P99" s="3149"/>
    </row>
    <row r="100" spans="1:16" x14ac:dyDescent="0.2">
      <c r="A100" s="3516"/>
      <c r="B100" s="3516"/>
      <c r="C100" s="3147"/>
      <c r="D100" s="3147"/>
      <c r="E100" s="3147"/>
      <c r="F100" s="3147"/>
      <c r="G100" s="3147"/>
      <c r="H100" s="3147"/>
      <c r="I100" s="3147"/>
      <c r="J100" s="3147"/>
      <c r="K100" s="3147"/>
      <c r="L100" s="3147"/>
      <c r="M100" s="3147"/>
      <c r="N100" s="3149"/>
      <c r="O100" s="3149"/>
      <c r="P100" s="3149"/>
    </row>
    <row r="101" spans="1:16" x14ac:dyDescent="0.2">
      <c r="A101" s="3516"/>
      <c r="B101" s="3516"/>
      <c r="C101" s="3147"/>
      <c r="D101" s="3147"/>
      <c r="E101" s="3147"/>
      <c r="F101" s="3147"/>
      <c r="G101" s="3147"/>
      <c r="H101" s="3147"/>
      <c r="I101" s="3147"/>
      <c r="J101" s="3147"/>
      <c r="K101" s="3147"/>
      <c r="L101" s="3147"/>
      <c r="M101" s="3147"/>
      <c r="N101" s="3149"/>
      <c r="O101" s="3149"/>
      <c r="P101" s="3149"/>
    </row>
    <row r="102" spans="1:16" x14ac:dyDescent="0.2">
      <c r="A102" s="3516"/>
      <c r="B102" s="3516"/>
      <c r="C102" s="3147"/>
      <c r="D102" s="3147"/>
      <c r="E102" s="3147"/>
      <c r="F102" s="3147"/>
      <c r="G102" s="3147"/>
      <c r="H102" s="3147"/>
      <c r="I102" s="3147"/>
      <c r="J102" s="3147"/>
      <c r="K102" s="3147"/>
      <c r="L102" s="3147"/>
      <c r="M102" s="3147"/>
      <c r="N102" s="3149"/>
      <c r="O102" s="3149"/>
      <c r="P102" s="3149"/>
    </row>
    <row r="103" spans="1:16" x14ac:dyDescent="0.2">
      <c r="A103" s="3516"/>
      <c r="B103" s="3516"/>
      <c r="C103" s="3147"/>
      <c r="D103" s="3147"/>
      <c r="E103" s="3147"/>
      <c r="F103" s="3147"/>
      <c r="G103" s="3147"/>
      <c r="H103" s="3147"/>
      <c r="I103" s="3147"/>
      <c r="J103" s="3147"/>
      <c r="K103" s="3147"/>
      <c r="L103" s="3147"/>
      <c r="M103" s="3147"/>
      <c r="N103" s="3149"/>
      <c r="O103" s="3149"/>
      <c r="P103" s="3149"/>
    </row>
    <row r="104" spans="1:16" x14ac:dyDescent="0.2">
      <c r="A104" s="3516"/>
      <c r="B104" s="3516"/>
      <c r="C104" s="3147"/>
      <c r="D104" s="3147"/>
      <c r="E104" s="3147"/>
      <c r="F104" s="3147"/>
      <c r="G104" s="3147"/>
      <c r="H104" s="3147"/>
      <c r="I104" s="3147"/>
      <c r="J104" s="3147"/>
      <c r="K104" s="3147"/>
      <c r="L104" s="3147"/>
      <c r="M104" s="3147"/>
      <c r="N104" s="3149"/>
      <c r="O104" s="3149"/>
      <c r="P104" s="3149"/>
    </row>
    <row r="105" spans="1:16" x14ac:dyDescent="0.2">
      <c r="A105" s="3516"/>
      <c r="B105" s="3516"/>
      <c r="C105" s="3147"/>
      <c r="D105" s="3147"/>
      <c r="E105" s="3147"/>
      <c r="F105" s="3147"/>
      <c r="G105" s="3147"/>
      <c r="H105" s="3147"/>
      <c r="I105" s="3147"/>
      <c r="J105" s="3147"/>
      <c r="K105" s="3147"/>
      <c r="L105" s="3147"/>
      <c r="M105" s="3147"/>
      <c r="N105" s="3149"/>
      <c r="O105" s="3149"/>
      <c r="P105" s="3149"/>
    </row>
    <row r="106" spans="1:16" x14ac:dyDescent="0.2">
      <c r="A106" s="3516"/>
      <c r="B106" s="3516"/>
      <c r="C106" s="3147"/>
      <c r="D106" s="3147"/>
      <c r="E106" s="3147"/>
      <c r="F106" s="3147"/>
      <c r="G106" s="3147"/>
      <c r="H106" s="3147"/>
      <c r="I106" s="3147"/>
      <c r="J106" s="3147"/>
      <c r="K106" s="3147"/>
      <c r="L106" s="3147"/>
      <c r="M106" s="3147"/>
      <c r="N106" s="3149"/>
      <c r="O106" s="3149"/>
      <c r="P106" s="3149"/>
    </row>
    <row r="107" spans="1:16" x14ac:dyDescent="0.2">
      <c r="A107" s="3516"/>
      <c r="B107" s="3516"/>
      <c r="C107" s="3147"/>
      <c r="D107" s="3147"/>
      <c r="E107" s="3147"/>
      <c r="F107" s="3147"/>
      <c r="G107" s="3147"/>
      <c r="H107" s="3147"/>
      <c r="I107" s="3147"/>
      <c r="J107" s="3147"/>
      <c r="K107" s="3147"/>
      <c r="L107" s="3147"/>
      <c r="M107" s="3147"/>
      <c r="N107" s="3149"/>
      <c r="O107" s="3149"/>
      <c r="P107" s="3149"/>
    </row>
    <row r="108" spans="1:16" x14ac:dyDescent="0.2">
      <c r="A108" s="3516"/>
      <c r="B108" s="3516"/>
      <c r="C108" s="3147"/>
      <c r="D108" s="3147"/>
      <c r="E108" s="3147"/>
      <c r="F108" s="3147"/>
      <c r="G108" s="3147"/>
      <c r="H108" s="3147"/>
      <c r="I108" s="3147"/>
      <c r="J108" s="3147"/>
      <c r="K108" s="3147"/>
      <c r="L108" s="3147"/>
      <c r="M108" s="3147"/>
      <c r="N108" s="3149"/>
      <c r="O108" s="3149"/>
      <c r="P108" s="3149"/>
    </row>
    <row r="109" spans="1:16" x14ac:dyDescent="0.2">
      <c r="A109" s="3516"/>
      <c r="B109" s="3516"/>
      <c r="C109" s="3147"/>
      <c r="D109" s="3147"/>
      <c r="E109" s="3147"/>
      <c r="F109" s="3147"/>
      <c r="G109" s="3147"/>
      <c r="H109" s="3147"/>
      <c r="I109" s="3147"/>
      <c r="J109" s="3147"/>
      <c r="K109" s="3147"/>
      <c r="L109" s="3147"/>
      <c r="M109" s="3147"/>
      <c r="N109" s="3149"/>
      <c r="O109" s="3149"/>
      <c r="P109" s="3149"/>
    </row>
    <row r="110" spans="1:16" x14ac:dyDescent="0.2">
      <c r="A110" s="3516"/>
      <c r="B110" s="3516"/>
      <c r="C110" s="3147"/>
      <c r="D110" s="3147"/>
      <c r="E110" s="3147"/>
      <c r="F110" s="3147"/>
      <c r="G110" s="3147"/>
      <c r="H110" s="3147"/>
      <c r="I110" s="3147"/>
      <c r="J110" s="3147"/>
      <c r="K110" s="3147"/>
      <c r="L110" s="3147"/>
      <c r="M110" s="3147"/>
      <c r="N110" s="3149"/>
      <c r="O110" s="3149"/>
      <c r="P110" s="3149"/>
    </row>
    <row r="111" spans="1:16" x14ac:dyDescent="0.2">
      <c r="A111" s="3516"/>
      <c r="B111" s="3516"/>
      <c r="C111" s="3147"/>
      <c r="D111" s="3147"/>
      <c r="E111" s="3147"/>
      <c r="F111" s="3147"/>
      <c r="G111" s="3147"/>
      <c r="H111" s="3147"/>
      <c r="I111" s="3147"/>
      <c r="J111" s="3147"/>
      <c r="K111" s="3147"/>
      <c r="L111" s="3147"/>
      <c r="M111" s="3147"/>
      <c r="N111" s="3149"/>
      <c r="O111" s="3149"/>
      <c r="P111" s="3149"/>
    </row>
    <row r="112" spans="1:16" x14ac:dyDescent="0.2">
      <c r="A112" s="3516"/>
      <c r="B112" s="3516"/>
      <c r="C112" s="3147"/>
      <c r="D112" s="3147"/>
      <c r="E112" s="3147"/>
      <c r="F112" s="3147"/>
      <c r="G112" s="3147"/>
      <c r="H112" s="3147"/>
      <c r="I112" s="3147"/>
      <c r="J112" s="3147"/>
      <c r="K112" s="3147"/>
      <c r="L112" s="3147"/>
      <c r="M112" s="3147"/>
      <c r="N112" s="3149"/>
      <c r="O112" s="3149"/>
      <c r="P112" s="3149"/>
    </row>
    <row r="113" spans="1:16" x14ac:dyDescent="0.2">
      <c r="A113" s="3516"/>
      <c r="B113" s="3516"/>
      <c r="C113" s="3147"/>
      <c r="D113" s="3147"/>
      <c r="E113" s="3147"/>
      <c r="F113" s="3147"/>
      <c r="G113" s="3147"/>
      <c r="H113" s="3147"/>
      <c r="I113" s="3147"/>
      <c r="J113" s="3147"/>
      <c r="K113" s="3147"/>
      <c r="L113" s="3147"/>
      <c r="M113" s="3147"/>
      <c r="N113" s="3149"/>
      <c r="O113" s="3149"/>
      <c r="P113" s="3149"/>
    </row>
    <row r="114" spans="1:16" x14ac:dyDescent="0.2">
      <c r="A114" s="3516"/>
      <c r="B114" s="3516"/>
      <c r="C114" s="3147"/>
      <c r="D114" s="3147"/>
      <c r="E114" s="3147"/>
      <c r="F114" s="3147"/>
      <c r="G114" s="3147"/>
      <c r="H114" s="3147"/>
      <c r="I114" s="3147"/>
      <c r="J114" s="3147"/>
      <c r="K114" s="3147"/>
      <c r="L114" s="3147"/>
      <c r="M114" s="3147"/>
      <c r="N114" s="3149"/>
      <c r="O114" s="3149"/>
      <c r="P114" s="3149"/>
    </row>
    <row r="115" spans="1:16" x14ac:dyDescent="0.2">
      <c r="A115" s="3516"/>
      <c r="B115" s="3516"/>
      <c r="C115" s="3147"/>
      <c r="D115" s="3147"/>
      <c r="E115" s="3147"/>
      <c r="F115" s="3147"/>
      <c r="G115" s="3147"/>
      <c r="H115" s="3147"/>
      <c r="I115" s="3147"/>
      <c r="J115" s="3147"/>
      <c r="K115" s="3147"/>
      <c r="L115" s="3147"/>
      <c r="M115" s="3147"/>
      <c r="N115" s="3149"/>
      <c r="O115" s="3149"/>
      <c r="P115" s="3149"/>
    </row>
    <row r="116" spans="1:16" x14ac:dyDescent="0.2">
      <c r="A116" s="3516"/>
      <c r="B116" s="3516"/>
      <c r="C116" s="3147"/>
      <c r="D116" s="3147"/>
      <c r="E116" s="3147"/>
      <c r="F116" s="3147"/>
      <c r="G116" s="3147"/>
      <c r="H116" s="3147"/>
      <c r="I116" s="3147"/>
      <c r="J116" s="3147"/>
      <c r="K116" s="3147"/>
      <c r="L116" s="3147"/>
      <c r="M116" s="3147"/>
      <c r="N116" s="3149"/>
      <c r="O116" s="3149"/>
      <c r="P116" s="3149"/>
    </row>
    <row r="117" spans="1:16" x14ac:dyDescent="0.2">
      <c r="A117" s="3516"/>
      <c r="B117" s="3516"/>
      <c r="C117" s="3147"/>
      <c r="D117" s="3147"/>
      <c r="E117" s="3147"/>
      <c r="F117" s="3147"/>
      <c r="G117" s="3147"/>
      <c r="H117" s="3147"/>
      <c r="I117" s="3147"/>
      <c r="J117" s="3147"/>
      <c r="K117" s="3147"/>
      <c r="L117" s="3147"/>
      <c r="M117" s="3147"/>
      <c r="N117" s="3149"/>
      <c r="O117" s="3149"/>
      <c r="P117" s="3149"/>
    </row>
    <row r="118" spans="1:16" x14ac:dyDescent="0.2">
      <c r="A118" s="3516"/>
      <c r="B118" s="3516"/>
      <c r="C118" s="3147"/>
      <c r="D118" s="3147"/>
      <c r="E118" s="3147"/>
      <c r="F118" s="3147"/>
      <c r="G118" s="3147"/>
      <c r="H118" s="3147"/>
      <c r="I118" s="3147"/>
      <c r="J118" s="3147"/>
      <c r="K118" s="3147"/>
      <c r="L118" s="3147"/>
      <c r="M118" s="3147"/>
      <c r="N118" s="3149"/>
      <c r="O118" s="3149"/>
      <c r="P118" s="3149"/>
    </row>
    <row r="119" spans="1:16" x14ac:dyDescent="0.2">
      <c r="A119" s="3516"/>
      <c r="B119" s="3516"/>
      <c r="C119" s="3147"/>
      <c r="D119" s="3147"/>
      <c r="E119" s="3147"/>
      <c r="F119" s="3147"/>
      <c r="G119" s="3147"/>
      <c r="H119" s="3147"/>
      <c r="I119" s="3147"/>
      <c r="J119" s="3147"/>
      <c r="K119" s="3147"/>
      <c r="L119" s="3147"/>
      <c r="M119" s="3147"/>
      <c r="N119" s="3149"/>
      <c r="O119" s="3149"/>
      <c r="P119" s="3149"/>
    </row>
    <row r="120" spans="1:16" x14ac:dyDescent="0.2">
      <c r="A120" s="3516"/>
      <c r="B120" s="3516"/>
      <c r="C120" s="3147"/>
      <c r="D120" s="3147"/>
      <c r="E120" s="3147"/>
      <c r="F120" s="3147"/>
      <c r="G120" s="3147"/>
      <c r="H120" s="3147"/>
      <c r="I120" s="3147"/>
      <c r="J120" s="3147"/>
      <c r="K120" s="3147"/>
      <c r="L120" s="3147"/>
      <c r="M120" s="3147"/>
      <c r="N120" s="3149"/>
      <c r="O120" s="3149"/>
      <c r="P120" s="3149"/>
    </row>
    <row r="121" spans="1:16" x14ac:dyDescent="0.2">
      <c r="A121" s="3516"/>
      <c r="B121" s="3516"/>
      <c r="C121" s="3147"/>
      <c r="D121" s="3147"/>
      <c r="E121" s="3147"/>
      <c r="F121" s="3147"/>
      <c r="G121" s="3147"/>
      <c r="H121" s="3147"/>
      <c r="I121" s="3147"/>
      <c r="J121" s="3147"/>
      <c r="K121" s="3147"/>
      <c r="L121" s="3147"/>
      <c r="M121" s="3147"/>
      <c r="N121" s="3149"/>
      <c r="O121" s="3149"/>
      <c r="P121" s="3149"/>
    </row>
    <row r="122" spans="1:16" x14ac:dyDescent="0.2">
      <c r="A122" s="3516"/>
      <c r="B122" s="3516"/>
      <c r="C122" s="3147"/>
      <c r="D122" s="3147"/>
      <c r="E122" s="3147"/>
      <c r="F122" s="3147"/>
      <c r="G122" s="3147"/>
      <c r="H122" s="3147"/>
      <c r="I122" s="3147"/>
      <c r="J122" s="3147"/>
      <c r="K122" s="3147"/>
      <c r="L122" s="3147"/>
      <c r="M122" s="3147"/>
      <c r="N122" s="3149"/>
      <c r="O122" s="3149"/>
      <c r="P122" s="3149"/>
    </row>
    <row r="123" spans="1:16" x14ac:dyDescent="0.2">
      <c r="A123" s="3516"/>
      <c r="B123" s="3516"/>
      <c r="C123" s="3147"/>
      <c r="D123" s="3147"/>
      <c r="E123" s="3147"/>
      <c r="F123" s="3147"/>
      <c r="G123" s="3147"/>
      <c r="H123" s="3147"/>
      <c r="I123" s="3147"/>
      <c r="J123" s="3147"/>
      <c r="K123" s="3147"/>
      <c r="L123" s="3147"/>
      <c r="M123" s="3147"/>
      <c r="N123" s="3149"/>
      <c r="O123" s="3149"/>
      <c r="P123" s="3149"/>
    </row>
    <row r="124" spans="1:16" x14ac:dyDescent="0.2">
      <c r="A124" s="3516"/>
      <c r="B124" s="3516"/>
      <c r="C124" s="3147"/>
      <c r="D124" s="3147"/>
      <c r="E124" s="3147"/>
      <c r="F124" s="3147"/>
      <c r="G124" s="3147"/>
      <c r="H124" s="3147"/>
      <c r="I124" s="3147"/>
      <c r="J124" s="3147"/>
      <c r="K124" s="3147"/>
      <c r="L124" s="3147"/>
      <c r="M124" s="3147"/>
      <c r="N124" s="3149"/>
      <c r="O124" s="3149"/>
      <c r="P124" s="3149"/>
    </row>
    <row r="125" spans="1:16" x14ac:dyDescent="0.2">
      <c r="A125" s="3516"/>
      <c r="B125" s="3516"/>
      <c r="C125" s="3147"/>
      <c r="D125" s="3147"/>
      <c r="E125" s="3147"/>
      <c r="F125" s="3147"/>
      <c r="G125" s="3147"/>
      <c r="H125" s="3147"/>
      <c r="I125" s="3147"/>
      <c r="J125" s="3147"/>
      <c r="K125" s="3147"/>
      <c r="L125" s="3147"/>
      <c r="M125" s="3147"/>
      <c r="N125" s="3149"/>
      <c r="O125" s="3149"/>
      <c r="P125" s="3149"/>
    </row>
    <row r="126" spans="1:16" x14ac:dyDescent="0.2">
      <c r="A126" s="3516"/>
      <c r="B126" s="3516"/>
      <c r="C126" s="3147"/>
      <c r="D126" s="3147"/>
      <c r="E126" s="3147"/>
      <c r="F126" s="3147"/>
      <c r="G126" s="3147"/>
      <c r="H126" s="3147"/>
      <c r="I126" s="3147"/>
      <c r="J126" s="3147"/>
      <c r="K126" s="3147"/>
      <c r="L126" s="3147"/>
      <c r="M126" s="3147"/>
      <c r="N126" s="3149"/>
      <c r="O126" s="3149"/>
      <c r="P126" s="3149"/>
    </row>
    <row r="127" spans="1:16" x14ac:dyDescent="0.2">
      <c r="A127" s="3516"/>
      <c r="B127" s="3516"/>
      <c r="C127" s="3147"/>
      <c r="D127" s="3147"/>
      <c r="E127" s="3147"/>
      <c r="F127" s="3147"/>
      <c r="G127" s="3147"/>
      <c r="H127" s="3147"/>
      <c r="I127" s="3147"/>
      <c r="J127" s="3147"/>
      <c r="K127" s="3147"/>
      <c r="L127" s="3147"/>
      <c r="M127" s="3147"/>
      <c r="N127" s="3149"/>
      <c r="O127" s="3149"/>
      <c r="P127" s="3149"/>
    </row>
    <row r="128" spans="1:16" x14ac:dyDescent="0.2">
      <c r="A128" s="3516"/>
      <c r="B128" s="3516"/>
      <c r="C128" s="3147"/>
      <c r="D128" s="3147"/>
      <c r="E128" s="3147"/>
      <c r="F128" s="3147"/>
      <c r="G128" s="3147"/>
      <c r="H128" s="3147"/>
      <c r="I128" s="3147"/>
      <c r="J128" s="3147"/>
      <c r="K128" s="3147"/>
      <c r="L128" s="3147"/>
      <c r="M128" s="3147"/>
      <c r="N128" s="3149"/>
      <c r="O128" s="3149"/>
      <c r="P128" s="3149"/>
    </row>
    <row r="129" spans="1:16" x14ac:dyDescent="0.2">
      <c r="A129" s="3516"/>
      <c r="B129" s="3516"/>
      <c r="C129" s="3147"/>
      <c r="D129" s="3147"/>
      <c r="E129" s="3147"/>
      <c r="F129" s="3147"/>
      <c r="G129" s="3147"/>
      <c r="H129" s="3147"/>
      <c r="I129" s="3147"/>
      <c r="J129" s="3147"/>
      <c r="K129" s="3147"/>
      <c r="L129" s="3147"/>
      <c r="M129" s="3147"/>
      <c r="N129" s="3149"/>
      <c r="O129" s="3149"/>
      <c r="P129" s="3149"/>
    </row>
    <row r="130" spans="1:16" x14ac:dyDescent="0.2">
      <c r="A130" s="3516"/>
      <c r="B130" s="3516"/>
      <c r="C130" s="3147"/>
      <c r="D130" s="3147"/>
      <c r="E130" s="3147"/>
      <c r="F130" s="3147"/>
      <c r="G130" s="3147"/>
      <c r="H130" s="3147"/>
      <c r="I130" s="3147"/>
      <c r="J130" s="3147"/>
      <c r="K130" s="3147"/>
      <c r="L130" s="3147"/>
      <c r="M130" s="3147"/>
      <c r="N130" s="3149"/>
      <c r="O130" s="3149"/>
      <c r="P130" s="3149"/>
    </row>
    <row r="131" spans="1:16" x14ac:dyDescent="0.2">
      <c r="A131" s="3516"/>
      <c r="B131" s="3516"/>
      <c r="C131" s="3147"/>
      <c r="D131" s="3147"/>
      <c r="E131" s="3147"/>
      <c r="F131" s="3147"/>
      <c r="G131" s="3147"/>
      <c r="H131" s="3147"/>
      <c r="I131" s="3147"/>
      <c r="J131" s="3147"/>
      <c r="K131" s="3147"/>
      <c r="L131" s="3147"/>
      <c r="M131" s="3147"/>
      <c r="N131" s="3149"/>
      <c r="O131" s="3149"/>
      <c r="P131" s="3149"/>
    </row>
    <row r="132" spans="1:16" x14ac:dyDescent="0.2">
      <c r="A132" s="3516"/>
      <c r="B132" s="3516"/>
      <c r="C132" s="3147"/>
      <c r="D132" s="3147"/>
      <c r="E132" s="3147"/>
      <c r="F132" s="3147"/>
      <c r="G132" s="3147"/>
      <c r="H132" s="3147"/>
      <c r="I132" s="3147"/>
      <c r="J132" s="3147"/>
      <c r="K132" s="3147"/>
      <c r="L132" s="3147"/>
      <c r="M132" s="3147"/>
      <c r="N132" s="3149"/>
      <c r="O132" s="3149"/>
      <c r="P132" s="3149"/>
    </row>
    <row r="133" spans="1:16" x14ac:dyDescent="0.2">
      <c r="A133" s="3516"/>
      <c r="B133" s="3516"/>
      <c r="C133" s="3147"/>
      <c r="D133" s="3147"/>
      <c r="E133" s="3147"/>
      <c r="F133" s="3147"/>
      <c r="G133" s="3147"/>
      <c r="H133" s="3147"/>
      <c r="I133" s="3147"/>
      <c r="J133" s="3147"/>
      <c r="K133" s="3147"/>
      <c r="L133" s="3147"/>
      <c r="M133" s="3147"/>
      <c r="N133" s="3149"/>
      <c r="O133" s="3149"/>
      <c r="P133" s="3149"/>
    </row>
    <row r="134" spans="1:16" x14ac:dyDescent="0.2">
      <c r="A134" s="3516"/>
      <c r="B134" s="3516"/>
      <c r="C134" s="3147"/>
      <c r="D134" s="3147"/>
      <c r="E134" s="3147"/>
      <c r="F134" s="3147"/>
      <c r="G134" s="3147"/>
      <c r="H134" s="3147"/>
      <c r="I134" s="3147"/>
      <c r="J134" s="3147"/>
      <c r="K134" s="3147"/>
      <c r="L134" s="3147"/>
      <c r="M134" s="3147"/>
      <c r="N134" s="3149"/>
      <c r="O134" s="3149"/>
      <c r="P134" s="3149"/>
    </row>
    <row r="135" spans="1:16" x14ac:dyDescent="0.2">
      <c r="A135" s="3516"/>
      <c r="B135" s="3516"/>
      <c r="C135" s="3147"/>
      <c r="D135" s="3147"/>
      <c r="E135" s="3147"/>
      <c r="F135" s="3147"/>
      <c r="G135" s="3147"/>
      <c r="H135" s="3147"/>
      <c r="I135" s="3147"/>
      <c r="J135" s="3147"/>
      <c r="K135" s="3147"/>
      <c r="L135" s="3147"/>
      <c r="M135" s="3147"/>
      <c r="N135" s="3149"/>
      <c r="O135" s="3149"/>
      <c r="P135" s="3149"/>
    </row>
    <row r="136" spans="1:16" x14ac:dyDescent="0.2">
      <c r="A136" s="3516"/>
      <c r="B136" s="3516"/>
      <c r="C136" s="3147"/>
      <c r="D136" s="3147"/>
      <c r="E136" s="3147"/>
      <c r="F136" s="3147"/>
      <c r="G136" s="3147"/>
      <c r="H136" s="3147"/>
      <c r="I136" s="3147"/>
      <c r="J136" s="3147"/>
      <c r="K136" s="3147"/>
      <c r="L136" s="3147"/>
      <c r="M136" s="3147"/>
      <c r="N136" s="3149"/>
      <c r="O136" s="3149"/>
      <c r="P136" s="3149"/>
    </row>
    <row r="137" spans="1:16" x14ac:dyDescent="0.2">
      <c r="A137" s="3516"/>
      <c r="B137" s="3516"/>
      <c r="C137" s="3147"/>
      <c r="D137" s="3147"/>
      <c r="E137" s="3147"/>
      <c r="F137" s="3147"/>
      <c r="G137" s="3147"/>
      <c r="H137" s="3147"/>
      <c r="I137" s="3147"/>
      <c r="J137" s="3147"/>
      <c r="K137" s="3147"/>
      <c r="L137" s="3147"/>
      <c r="M137" s="3147"/>
      <c r="N137" s="3149"/>
      <c r="O137" s="3149"/>
      <c r="P137" s="3149"/>
    </row>
    <row r="138" spans="1:16" x14ac:dyDescent="0.2">
      <c r="A138" s="3516"/>
      <c r="B138" s="3516"/>
      <c r="C138" s="3147"/>
      <c r="D138" s="3147"/>
      <c r="E138" s="3147"/>
      <c r="F138" s="3147"/>
      <c r="G138" s="3147"/>
      <c r="H138" s="3147"/>
      <c r="I138" s="3147"/>
      <c r="J138" s="3147"/>
      <c r="K138" s="3147"/>
      <c r="L138" s="3147"/>
      <c r="M138" s="3147"/>
      <c r="N138" s="3149"/>
      <c r="O138" s="3149"/>
      <c r="P138" s="3149"/>
    </row>
    <row r="139" spans="1:16" x14ac:dyDescent="0.2">
      <c r="A139" s="3516"/>
      <c r="B139" s="3516"/>
      <c r="C139" s="3147"/>
      <c r="D139" s="3147"/>
      <c r="E139" s="3147"/>
      <c r="F139" s="3147"/>
      <c r="G139" s="3147"/>
      <c r="H139" s="3147"/>
      <c r="I139" s="3147"/>
      <c r="J139" s="3147"/>
      <c r="K139" s="3147"/>
      <c r="L139" s="3147"/>
      <c r="M139" s="3147"/>
      <c r="N139" s="3149"/>
      <c r="O139" s="3149"/>
      <c r="P139" s="3149"/>
    </row>
    <row r="140" spans="1:16" x14ac:dyDescent="0.2">
      <c r="A140" s="3516"/>
      <c r="B140" s="3516"/>
      <c r="C140" s="3147"/>
      <c r="D140" s="3147"/>
      <c r="E140" s="3147"/>
      <c r="F140" s="3147"/>
      <c r="G140" s="3147"/>
      <c r="H140" s="3147"/>
      <c r="I140" s="3147"/>
      <c r="J140" s="3147"/>
      <c r="K140" s="3147"/>
      <c r="L140" s="3147"/>
      <c r="M140" s="3147"/>
      <c r="N140" s="3149"/>
      <c r="O140" s="3149"/>
      <c r="P140" s="3149"/>
    </row>
    <row r="141" spans="1:16" x14ac:dyDescent="0.2">
      <c r="A141" s="3516"/>
      <c r="B141" s="3516"/>
      <c r="C141" s="3147"/>
      <c r="D141" s="3147"/>
      <c r="E141" s="3147"/>
      <c r="F141" s="3147"/>
      <c r="G141" s="3147"/>
      <c r="H141" s="3147"/>
      <c r="I141" s="3147"/>
      <c r="J141" s="3147"/>
      <c r="K141" s="3147"/>
      <c r="L141" s="3147"/>
      <c r="M141" s="3147"/>
      <c r="N141" s="3149"/>
      <c r="O141" s="3149"/>
      <c r="P141" s="3149"/>
    </row>
    <row r="142" spans="1:16" x14ac:dyDescent="0.2">
      <c r="A142" s="3516"/>
      <c r="B142" s="3516"/>
      <c r="C142" s="3147"/>
      <c r="D142" s="3147"/>
      <c r="E142" s="3147"/>
      <c r="F142" s="3147"/>
      <c r="G142" s="3147"/>
      <c r="H142" s="3147"/>
      <c r="I142" s="3147"/>
      <c r="J142" s="3147"/>
      <c r="K142" s="3147"/>
      <c r="L142" s="3147"/>
      <c r="M142" s="3147"/>
      <c r="N142" s="3149"/>
      <c r="O142" s="3149"/>
      <c r="P142" s="3149"/>
    </row>
    <row r="143" spans="1:16" x14ac:dyDescent="0.2">
      <c r="A143" s="175"/>
      <c r="B143" s="174"/>
      <c r="C143" s="170"/>
      <c r="D143" s="173"/>
      <c r="E143" s="176"/>
      <c r="F143" s="172"/>
      <c r="G143" s="172"/>
      <c r="H143" s="177"/>
      <c r="I143" s="171"/>
      <c r="J143" s="171"/>
      <c r="K143" s="172"/>
      <c r="L143" s="172"/>
      <c r="M143" s="170"/>
    </row>
    <row r="144" spans="1:16" x14ac:dyDescent="0.2">
      <c r="A144" s="175"/>
      <c r="B144" s="174"/>
      <c r="C144" s="170"/>
      <c r="D144" s="173"/>
      <c r="E144" s="176"/>
      <c r="F144" s="172"/>
      <c r="G144" s="172"/>
      <c r="H144" s="177"/>
      <c r="I144" s="171"/>
      <c r="J144" s="171"/>
      <c r="K144" s="172"/>
      <c r="L144" s="172"/>
      <c r="M144" s="170"/>
    </row>
    <row r="145" spans="1:13" x14ac:dyDescent="0.2">
      <c r="A145" s="175"/>
      <c r="B145" s="174"/>
      <c r="C145" s="170"/>
      <c r="D145" s="173"/>
      <c r="E145" s="176"/>
      <c r="F145" s="172"/>
      <c r="G145" s="172"/>
      <c r="H145" s="177"/>
      <c r="I145" s="171"/>
      <c r="J145" s="171"/>
      <c r="K145" s="172"/>
      <c r="L145" s="172"/>
      <c r="M145" s="170"/>
    </row>
    <row r="146" spans="1:13" x14ac:dyDescent="0.2">
      <c r="A146" s="175"/>
      <c r="B146" s="174"/>
      <c r="C146" s="170"/>
      <c r="D146" s="173"/>
      <c r="E146" s="176"/>
      <c r="F146" s="172"/>
      <c r="G146" s="172"/>
      <c r="H146" s="177"/>
      <c r="I146" s="171"/>
      <c r="J146" s="171"/>
      <c r="K146" s="172"/>
      <c r="L146" s="172"/>
      <c r="M146" s="170"/>
    </row>
    <row r="147" spans="1:13" x14ac:dyDescent="0.2">
      <c r="A147" s="175"/>
      <c r="B147" s="174"/>
      <c r="C147" s="170"/>
      <c r="D147" s="173"/>
      <c r="E147" s="176"/>
      <c r="F147" s="172"/>
      <c r="G147" s="172"/>
      <c r="H147" s="177"/>
      <c r="I147" s="171"/>
      <c r="J147" s="171"/>
      <c r="K147" s="172"/>
      <c r="L147" s="172"/>
      <c r="M147" s="170"/>
    </row>
    <row r="148" spans="1:13" x14ac:dyDescent="0.2">
      <c r="A148" s="175"/>
      <c r="B148" s="174"/>
      <c r="C148" s="170"/>
      <c r="D148" s="173"/>
      <c r="E148" s="176"/>
      <c r="F148" s="172"/>
      <c r="G148" s="172"/>
      <c r="H148" s="177"/>
      <c r="I148" s="171"/>
      <c r="J148" s="171"/>
      <c r="K148" s="172"/>
      <c r="L148" s="172"/>
      <c r="M148" s="170"/>
    </row>
    <row r="149" spans="1:13" x14ac:dyDescent="0.2">
      <c r="A149" s="175"/>
      <c r="B149" s="174"/>
      <c r="C149" s="170"/>
      <c r="D149" s="173"/>
      <c r="E149" s="176"/>
      <c r="F149" s="172"/>
      <c r="G149" s="172"/>
      <c r="H149" s="177"/>
      <c r="I149" s="171"/>
      <c r="J149" s="171"/>
      <c r="K149" s="172"/>
      <c r="L149" s="172"/>
      <c r="M149" s="170"/>
    </row>
    <row r="150" spans="1:13" x14ac:dyDescent="0.2">
      <c r="A150" s="175"/>
      <c r="B150" s="174"/>
      <c r="C150" s="170"/>
      <c r="D150" s="173"/>
      <c r="E150" s="176"/>
      <c r="F150" s="172"/>
      <c r="G150" s="172"/>
      <c r="H150" s="177"/>
      <c r="I150" s="171"/>
      <c r="J150" s="171"/>
      <c r="K150" s="172"/>
      <c r="L150" s="172"/>
      <c r="M150" s="170"/>
    </row>
    <row r="151" spans="1:13" x14ac:dyDescent="0.2">
      <c r="A151" s="175"/>
      <c r="B151" s="174"/>
      <c r="C151" s="170"/>
      <c r="D151" s="173"/>
      <c r="E151" s="176"/>
      <c r="F151" s="172"/>
      <c r="G151" s="172"/>
      <c r="H151" s="177"/>
      <c r="I151" s="171"/>
      <c r="J151" s="171"/>
      <c r="K151" s="172"/>
      <c r="L151" s="172"/>
      <c r="M151" s="170"/>
    </row>
    <row r="152" spans="1:13" x14ac:dyDescent="0.2">
      <c r="A152" s="175"/>
      <c r="B152" s="174"/>
      <c r="C152" s="170"/>
      <c r="D152" s="173"/>
      <c r="E152" s="176"/>
      <c r="F152" s="172"/>
      <c r="G152" s="172"/>
      <c r="H152" s="177"/>
      <c r="I152" s="171"/>
      <c r="J152" s="171"/>
      <c r="K152" s="172"/>
      <c r="L152" s="172"/>
      <c r="M152" s="170"/>
    </row>
    <row r="153" spans="1:13" x14ac:dyDescent="0.2">
      <c r="A153" s="175"/>
      <c r="B153" s="174"/>
      <c r="C153" s="170"/>
      <c r="D153" s="173"/>
      <c r="E153" s="176"/>
      <c r="F153" s="172"/>
      <c r="G153" s="172"/>
      <c r="H153" s="177"/>
      <c r="I153" s="171"/>
      <c r="J153" s="171"/>
      <c r="K153" s="172"/>
      <c r="L153" s="172"/>
      <c r="M153" s="170"/>
    </row>
    <row r="154" spans="1:13" x14ac:dyDescent="0.2">
      <c r="A154" s="175"/>
      <c r="B154" s="174"/>
      <c r="C154" s="170"/>
      <c r="D154" s="173"/>
      <c r="E154" s="176"/>
      <c r="F154" s="172"/>
      <c r="G154" s="172"/>
      <c r="H154" s="177"/>
      <c r="I154" s="171"/>
      <c r="J154" s="171"/>
      <c r="K154" s="172"/>
      <c r="L154" s="172"/>
      <c r="M154" s="170"/>
    </row>
    <row r="155" spans="1:13" x14ac:dyDescent="0.2">
      <c r="A155" s="175"/>
      <c r="B155" s="174"/>
      <c r="C155" s="170"/>
      <c r="D155" s="173"/>
      <c r="E155" s="176"/>
      <c r="F155" s="172"/>
      <c r="G155" s="172"/>
      <c r="H155" s="177"/>
      <c r="I155" s="171"/>
      <c r="J155" s="171"/>
      <c r="K155" s="172"/>
      <c r="L155" s="172"/>
      <c r="M155" s="170"/>
    </row>
    <row r="156" spans="1:13" x14ac:dyDescent="0.2">
      <c r="A156" s="175"/>
      <c r="B156" s="174"/>
      <c r="C156" s="170"/>
      <c r="D156" s="173"/>
      <c r="E156" s="176"/>
      <c r="F156" s="172"/>
      <c r="G156" s="172"/>
      <c r="H156" s="170"/>
      <c r="I156" s="172"/>
      <c r="J156" s="172"/>
      <c r="K156" s="172"/>
      <c r="L156" s="172"/>
      <c r="M156" s="170"/>
    </row>
    <row r="157" spans="1:13" x14ac:dyDescent="0.2">
      <c r="A157" s="175"/>
      <c r="B157" s="174"/>
      <c r="C157" s="170"/>
      <c r="D157" s="173"/>
      <c r="E157" s="176"/>
      <c r="F157" s="172"/>
      <c r="G157" s="172"/>
      <c r="H157" s="170"/>
      <c r="I157" s="172"/>
      <c r="J157" s="172"/>
      <c r="K157" s="172"/>
      <c r="L157" s="172"/>
      <c r="M157" s="170"/>
    </row>
    <row r="158" spans="1:13" x14ac:dyDescent="0.2">
      <c r="A158" s="175"/>
      <c r="B158" s="174"/>
      <c r="C158" s="170"/>
      <c r="D158" s="173"/>
      <c r="E158" s="176"/>
      <c r="F158" s="172"/>
      <c r="G158" s="172"/>
      <c r="H158" s="170"/>
      <c r="I158" s="172"/>
      <c r="J158" s="172"/>
      <c r="K158" s="172"/>
      <c r="L158" s="172"/>
      <c r="M158" s="170"/>
    </row>
    <row r="159" spans="1:13" x14ac:dyDescent="0.2">
      <c r="A159" s="175"/>
      <c r="B159" s="174"/>
      <c r="C159" s="170"/>
      <c r="D159" s="173"/>
      <c r="E159" s="176"/>
      <c r="F159" s="172"/>
      <c r="G159" s="172"/>
      <c r="H159" s="170"/>
      <c r="I159" s="172"/>
      <c r="J159" s="172"/>
      <c r="K159" s="172"/>
      <c r="L159" s="172"/>
      <c r="M159" s="170"/>
    </row>
    <row r="160" spans="1:13" x14ac:dyDescent="0.2">
      <c r="A160" s="175"/>
      <c r="B160" s="174"/>
      <c r="C160" s="170"/>
      <c r="D160" s="173"/>
      <c r="E160" s="176"/>
      <c r="F160" s="172"/>
      <c r="G160" s="172"/>
      <c r="H160" s="170"/>
      <c r="I160" s="172"/>
      <c r="J160" s="172"/>
      <c r="K160" s="172"/>
      <c r="L160" s="172"/>
      <c r="M160" s="170"/>
    </row>
    <row r="161" spans="1:13" x14ac:dyDescent="0.2">
      <c r="A161" s="175"/>
      <c r="B161" s="174"/>
      <c r="C161" s="170"/>
      <c r="D161" s="173"/>
      <c r="E161" s="176"/>
      <c r="F161" s="172"/>
      <c r="G161" s="172"/>
      <c r="H161" s="170"/>
      <c r="I161" s="172"/>
      <c r="J161" s="172"/>
      <c r="K161" s="172"/>
      <c r="L161" s="172"/>
      <c r="M161" s="170"/>
    </row>
    <row r="162" spans="1:13" x14ac:dyDescent="0.2">
      <c r="A162" s="175"/>
      <c r="B162" s="174"/>
      <c r="C162" s="170"/>
      <c r="D162" s="173"/>
      <c r="E162" s="176"/>
      <c r="F162" s="172"/>
      <c r="G162" s="172"/>
      <c r="H162" s="170"/>
      <c r="I162" s="172"/>
      <c r="J162" s="172"/>
      <c r="K162" s="172"/>
      <c r="L162" s="172"/>
      <c r="M162" s="170"/>
    </row>
    <row r="163" spans="1:13" x14ac:dyDescent="0.2">
      <c r="A163" s="175"/>
      <c r="B163" s="174"/>
      <c r="C163" s="170"/>
      <c r="D163" s="173"/>
      <c r="E163" s="176"/>
      <c r="F163" s="172"/>
      <c r="G163" s="172"/>
      <c r="H163" s="170"/>
      <c r="I163" s="172"/>
      <c r="J163" s="172"/>
      <c r="K163" s="172"/>
      <c r="L163" s="172"/>
      <c r="M163" s="170"/>
    </row>
    <row r="164" spans="1:13" x14ac:dyDescent="0.2">
      <c r="A164" s="175"/>
      <c r="B164" s="174"/>
      <c r="C164" s="170"/>
      <c r="D164" s="173"/>
      <c r="E164" s="176"/>
      <c r="F164" s="172"/>
      <c r="G164" s="172"/>
      <c r="H164" s="170"/>
      <c r="I164" s="172"/>
      <c r="J164" s="172"/>
      <c r="K164" s="172"/>
      <c r="L164" s="172"/>
      <c r="M164" s="170"/>
    </row>
    <row r="165" spans="1:13" x14ac:dyDescent="0.2">
      <c r="A165" s="175"/>
      <c r="B165" s="174"/>
      <c r="C165" s="170"/>
      <c r="D165" s="173"/>
      <c r="E165" s="176"/>
      <c r="F165" s="172"/>
      <c r="G165" s="172"/>
      <c r="H165" s="170"/>
      <c r="I165" s="172"/>
      <c r="J165" s="172"/>
      <c r="K165" s="172"/>
      <c r="L165" s="172"/>
      <c r="M165" s="170"/>
    </row>
    <row r="166" spans="1:13" x14ac:dyDescent="0.2">
      <c r="A166" s="175"/>
      <c r="B166" s="174"/>
      <c r="C166" s="170"/>
      <c r="D166" s="173"/>
      <c r="E166" s="176"/>
      <c r="F166" s="172"/>
      <c r="G166" s="172"/>
      <c r="H166" s="170"/>
      <c r="I166" s="172"/>
      <c r="J166" s="172"/>
      <c r="K166" s="172"/>
      <c r="L166" s="172"/>
      <c r="M166" s="170"/>
    </row>
    <row r="167" spans="1:13" x14ac:dyDescent="0.2">
      <c r="A167" s="175"/>
      <c r="B167" s="174"/>
      <c r="C167" s="170"/>
      <c r="D167" s="173"/>
      <c r="E167" s="176"/>
      <c r="F167" s="172"/>
      <c r="G167" s="172"/>
      <c r="H167" s="170"/>
      <c r="I167" s="172"/>
      <c r="J167" s="172"/>
      <c r="K167" s="172"/>
      <c r="L167" s="172"/>
      <c r="M167" s="170"/>
    </row>
    <row r="168" spans="1:13" x14ac:dyDescent="0.2">
      <c r="A168" s="175"/>
      <c r="B168" s="174"/>
      <c r="C168" s="170"/>
      <c r="D168" s="173"/>
      <c r="E168" s="176"/>
      <c r="F168" s="172"/>
      <c r="G168" s="172"/>
      <c r="H168" s="170"/>
      <c r="I168" s="172"/>
      <c r="J168" s="171"/>
      <c r="K168" s="171"/>
      <c r="L168" s="171"/>
      <c r="M168" s="170"/>
    </row>
    <row r="169" spans="1:13" x14ac:dyDescent="0.2">
      <c r="A169" s="175"/>
      <c r="B169" s="174"/>
      <c r="C169" s="170"/>
      <c r="D169" s="173"/>
      <c r="E169" s="171"/>
      <c r="F169" s="172"/>
      <c r="G169" s="172"/>
      <c r="H169" s="170"/>
      <c r="I169" s="172"/>
      <c r="J169" s="171"/>
      <c r="K169" s="171"/>
      <c r="L169" s="171"/>
      <c r="M169" s="170"/>
    </row>
    <row r="170" spans="1:13" ht="13.5" thickBot="1" x14ac:dyDescent="0.25">
      <c r="A170" s="169"/>
      <c r="B170" s="168"/>
      <c r="C170" s="164"/>
      <c r="D170" s="167"/>
      <c r="E170" s="165"/>
      <c r="F170" s="166"/>
      <c r="G170" s="166"/>
      <c r="H170" s="164"/>
      <c r="I170" s="166"/>
      <c r="J170" s="165"/>
      <c r="K170" s="165"/>
      <c r="L170" s="165"/>
      <c r="M170" s="164"/>
    </row>
    <row r="171" spans="1:13" ht="12.75" customHeight="1" thickTop="1" x14ac:dyDescent="0.2">
      <c r="B171" s="163"/>
      <c r="D171" s="160"/>
      <c r="E171" s="150"/>
      <c r="F171" s="149"/>
      <c r="G171" s="149"/>
      <c r="I171" s="149"/>
      <c r="J171" s="150"/>
      <c r="K171" s="150"/>
      <c r="L171" s="150"/>
    </row>
    <row r="172" spans="1:13" ht="22.5" customHeight="1" x14ac:dyDescent="0.2">
      <c r="B172" s="163"/>
      <c r="D172" s="160"/>
      <c r="E172" s="150"/>
      <c r="F172" s="149"/>
      <c r="G172" s="149"/>
      <c r="I172" s="149"/>
      <c r="J172" s="150"/>
      <c r="K172" s="150"/>
      <c r="L172" s="150"/>
    </row>
    <row r="173" spans="1:13" ht="12.75" customHeight="1" x14ac:dyDescent="0.2">
      <c r="A173" s="157"/>
      <c r="B173" s="162"/>
      <c r="D173" s="160"/>
      <c r="E173" s="150"/>
      <c r="F173" s="149"/>
      <c r="G173" s="149"/>
      <c r="I173" s="149"/>
      <c r="J173" s="150"/>
      <c r="K173" s="150"/>
      <c r="L173" s="150"/>
    </row>
    <row r="174" spans="1:13" x14ac:dyDescent="0.2">
      <c r="A174" s="157"/>
      <c r="B174" s="162"/>
      <c r="D174" s="160"/>
      <c r="E174" s="150"/>
      <c r="F174" s="149"/>
      <c r="G174" s="149"/>
      <c r="I174" s="149"/>
      <c r="J174" s="150"/>
      <c r="K174" s="150"/>
      <c r="L174" s="150"/>
    </row>
    <row r="175" spans="1:13" ht="12.75" customHeight="1" x14ac:dyDescent="0.2">
      <c r="A175" s="157"/>
      <c r="B175" s="162"/>
      <c r="D175" s="160"/>
      <c r="E175" s="150"/>
      <c r="F175" s="149"/>
      <c r="G175" s="149"/>
      <c r="I175" s="149"/>
      <c r="J175" s="150"/>
      <c r="K175" s="150"/>
      <c r="L175" s="150"/>
    </row>
    <row r="176" spans="1:13" x14ac:dyDescent="0.2">
      <c r="A176" s="157"/>
      <c r="B176" s="162"/>
      <c r="D176" s="160"/>
      <c r="E176" s="150"/>
      <c r="F176" s="149"/>
      <c r="G176" s="149"/>
      <c r="I176" s="149"/>
      <c r="J176" s="150"/>
      <c r="K176" s="150"/>
      <c r="L176" s="150"/>
    </row>
    <row r="177" spans="1:12" x14ac:dyDescent="0.2">
      <c r="A177" s="157"/>
      <c r="B177" s="162"/>
      <c r="D177" s="160"/>
      <c r="E177" s="150"/>
      <c r="F177" s="149"/>
      <c r="G177" s="149"/>
      <c r="I177" s="149"/>
      <c r="J177" s="150"/>
      <c r="K177" s="150"/>
      <c r="L177" s="150"/>
    </row>
    <row r="178" spans="1:12" x14ac:dyDescent="0.2">
      <c r="A178" s="157"/>
      <c r="B178" s="162"/>
      <c r="D178" s="160"/>
      <c r="E178" s="150"/>
      <c r="F178" s="149"/>
      <c r="G178" s="149"/>
      <c r="I178" s="149"/>
      <c r="J178" s="150"/>
      <c r="K178" s="150"/>
      <c r="L178" s="150"/>
    </row>
    <row r="179" spans="1:12" x14ac:dyDescent="0.2">
      <c r="A179" s="157"/>
      <c r="B179" s="161"/>
      <c r="D179" s="160"/>
      <c r="E179" s="150"/>
      <c r="F179" s="149"/>
      <c r="G179" s="149"/>
      <c r="I179" s="149"/>
      <c r="J179" s="150"/>
      <c r="K179" s="150"/>
      <c r="L179" s="150"/>
    </row>
    <row r="180" spans="1:12" x14ac:dyDescent="0.2">
      <c r="A180" s="157"/>
      <c r="B180" s="161"/>
      <c r="D180" s="160"/>
      <c r="E180" s="150"/>
      <c r="F180" s="149"/>
      <c r="G180" s="149"/>
      <c r="I180" s="149"/>
      <c r="J180" s="150"/>
      <c r="K180" s="150"/>
      <c r="L180" s="150"/>
    </row>
    <row r="181" spans="1:12" x14ac:dyDescent="0.2">
      <c r="A181" s="157"/>
      <c r="B181" s="157"/>
      <c r="C181" s="156"/>
      <c r="D181" s="159"/>
      <c r="E181" s="150"/>
      <c r="F181" s="149"/>
      <c r="G181" s="149"/>
      <c r="I181" s="149"/>
      <c r="J181" s="150"/>
      <c r="K181" s="150"/>
      <c r="L181" s="150"/>
    </row>
    <row r="182" spans="1:12" x14ac:dyDescent="0.2">
      <c r="A182" s="157"/>
      <c r="B182" s="157"/>
      <c r="C182" s="156"/>
      <c r="D182" s="158"/>
      <c r="E182" s="150"/>
      <c r="F182" s="149"/>
      <c r="G182" s="149"/>
      <c r="I182" s="149"/>
      <c r="J182" s="150"/>
      <c r="K182" s="150"/>
      <c r="L182" s="150"/>
    </row>
    <row r="183" spans="1:12" x14ac:dyDescent="0.2">
      <c r="A183" s="157"/>
      <c r="B183" s="157"/>
      <c r="C183" s="156"/>
      <c r="D183" s="158"/>
      <c r="E183" s="150"/>
      <c r="F183" s="149"/>
      <c r="G183" s="149"/>
      <c r="I183" s="149"/>
      <c r="J183" s="150"/>
      <c r="K183" s="150"/>
      <c r="L183" s="150"/>
    </row>
    <row r="184" spans="1:12" x14ac:dyDescent="0.2">
      <c r="A184" s="157"/>
      <c r="B184" s="157"/>
      <c r="C184" s="156"/>
      <c r="D184" s="158"/>
      <c r="E184" s="150"/>
      <c r="F184" s="149"/>
      <c r="G184" s="149"/>
      <c r="I184" s="149"/>
      <c r="J184" s="150"/>
      <c r="K184" s="150"/>
      <c r="L184" s="150"/>
    </row>
    <row r="185" spans="1:12" x14ac:dyDescent="0.2">
      <c r="A185" s="157"/>
      <c r="B185" s="157"/>
      <c r="C185" s="156"/>
      <c r="D185" s="149"/>
      <c r="E185" s="150"/>
      <c r="F185" s="149"/>
      <c r="G185" s="149"/>
      <c r="I185" s="149"/>
      <c r="J185" s="150"/>
      <c r="K185" s="150"/>
      <c r="L185" s="150"/>
    </row>
    <row r="186" spans="1:12" x14ac:dyDescent="0.2">
      <c r="A186" s="157"/>
      <c r="B186" s="157"/>
      <c r="C186" s="156"/>
      <c r="D186" s="149"/>
      <c r="E186" s="150"/>
      <c r="F186" s="149"/>
      <c r="G186" s="149"/>
      <c r="I186" s="149"/>
      <c r="J186" s="150"/>
      <c r="K186" s="150"/>
      <c r="L186" s="150"/>
    </row>
    <row r="187" spans="1:12" x14ac:dyDescent="0.2">
      <c r="A187" s="157"/>
      <c r="B187" s="157"/>
      <c r="C187" s="156"/>
      <c r="D187" s="149"/>
      <c r="E187" s="150"/>
      <c r="F187" s="149"/>
      <c r="G187" s="149"/>
      <c r="I187" s="149"/>
      <c r="J187" s="150"/>
      <c r="K187" s="150"/>
      <c r="L187" s="150"/>
    </row>
    <row r="188" spans="1:12" x14ac:dyDescent="0.2">
      <c r="A188" s="157"/>
      <c r="B188" s="157"/>
      <c r="C188" s="156"/>
      <c r="D188" s="149"/>
      <c r="E188" s="150"/>
      <c r="F188" s="149"/>
      <c r="G188" s="149"/>
      <c r="I188" s="149"/>
      <c r="J188" s="150"/>
      <c r="K188" s="150"/>
      <c r="L188" s="150"/>
    </row>
    <row r="189" spans="1:12" x14ac:dyDescent="0.2">
      <c r="A189" s="157"/>
      <c r="B189" s="157"/>
      <c r="C189" s="156"/>
      <c r="D189" s="149"/>
      <c r="E189" s="150"/>
      <c r="F189" s="149"/>
      <c r="G189" s="150"/>
      <c r="I189" s="149"/>
      <c r="J189" s="150"/>
      <c r="K189" s="150"/>
      <c r="L189" s="150"/>
    </row>
    <row r="190" spans="1:12" x14ac:dyDescent="0.2">
      <c r="A190" s="157"/>
      <c r="B190" s="157"/>
      <c r="C190" s="156"/>
      <c r="D190" s="149"/>
      <c r="E190" s="150"/>
      <c r="F190" s="149"/>
      <c r="G190" s="150"/>
      <c r="I190" s="149"/>
      <c r="J190" s="150"/>
      <c r="K190" s="150"/>
      <c r="L190" s="150"/>
    </row>
    <row r="191" spans="1:12" x14ac:dyDescent="0.2">
      <c r="A191" s="156"/>
      <c r="B191" s="156"/>
      <c r="C191" s="156"/>
      <c r="D191" s="149"/>
      <c r="E191" s="150"/>
      <c r="F191" s="149"/>
      <c r="G191" s="150"/>
      <c r="I191" s="149"/>
      <c r="J191" s="150"/>
      <c r="K191" s="150"/>
      <c r="L191" s="150"/>
    </row>
    <row r="192" spans="1:12" x14ac:dyDescent="0.2">
      <c r="A192" s="156"/>
      <c r="B192" s="156"/>
      <c r="C192" s="156"/>
      <c r="D192" s="149"/>
      <c r="E192" s="150"/>
      <c r="F192" s="149"/>
      <c r="G192" s="150"/>
      <c r="I192" s="149"/>
      <c r="J192" s="150"/>
      <c r="K192" s="150"/>
      <c r="L192" s="150"/>
    </row>
    <row r="193" spans="1:12" x14ac:dyDescent="0.2">
      <c r="A193" s="156"/>
      <c r="B193" s="156"/>
      <c r="C193" s="156"/>
      <c r="D193" s="149"/>
      <c r="E193" s="150"/>
      <c r="F193" s="149"/>
      <c r="G193" s="150"/>
      <c r="I193" s="149"/>
      <c r="J193" s="150"/>
      <c r="K193" s="150"/>
      <c r="L193" s="150"/>
    </row>
    <row r="194" spans="1:12" x14ac:dyDescent="0.2">
      <c r="A194" s="155"/>
      <c r="B194" s="156"/>
      <c r="C194" s="156"/>
      <c r="D194" s="149"/>
      <c r="E194" s="150"/>
      <c r="F194" s="149"/>
      <c r="G194" s="150"/>
      <c r="I194" s="149"/>
      <c r="J194" s="150"/>
      <c r="K194" s="150"/>
      <c r="L194" s="150"/>
    </row>
    <row r="195" spans="1:12" x14ac:dyDescent="0.2">
      <c r="C195" s="156"/>
      <c r="D195" s="149"/>
      <c r="E195" s="150"/>
      <c r="F195" s="149"/>
      <c r="G195" s="150"/>
      <c r="I195" s="149"/>
      <c r="J195" s="150"/>
      <c r="K195" s="150"/>
      <c r="L195" s="150"/>
    </row>
    <row r="196" spans="1:12" x14ac:dyDescent="0.2">
      <c r="C196" s="156"/>
      <c r="D196" s="149"/>
      <c r="E196" s="150"/>
      <c r="F196" s="149"/>
      <c r="G196" s="150"/>
      <c r="I196" s="149"/>
      <c r="J196" s="150"/>
      <c r="K196" s="150"/>
      <c r="L196" s="150"/>
    </row>
    <row r="197" spans="1:12" x14ac:dyDescent="0.2">
      <c r="C197" s="156"/>
      <c r="D197" s="149"/>
      <c r="E197" s="150"/>
      <c r="F197" s="149"/>
      <c r="G197" s="150"/>
      <c r="I197" s="149"/>
      <c r="J197" s="150"/>
      <c r="K197" s="150"/>
      <c r="L197" s="150"/>
    </row>
    <row r="198" spans="1:12" x14ac:dyDescent="0.2">
      <c r="C198" s="156"/>
      <c r="D198" s="149"/>
      <c r="E198" s="150"/>
      <c r="F198" s="149"/>
      <c r="G198" s="150"/>
      <c r="I198" s="149"/>
      <c r="J198" s="150"/>
      <c r="K198" s="150"/>
      <c r="L198" s="150"/>
    </row>
    <row r="199" spans="1:12" x14ac:dyDescent="0.2">
      <c r="C199" s="156"/>
      <c r="D199" s="149"/>
      <c r="E199" s="150"/>
      <c r="F199" s="149"/>
      <c r="G199" s="150"/>
      <c r="I199" s="149"/>
      <c r="J199" s="150"/>
      <c r="K199" s="150"/>
      <c r="L199" s="150"/>
    </row>
    <row r="200" spans="1:12" x14ac:dyDescent="0.2">
      <c r="C200" s="156"/>
      <c r="D200" s="149"/>
      <c r="E200" s="150"/>
      <c r="F200" s="149"/>
      <c r="G200" s="150"/>
      <c r="I200" s="149"/>
      <c r="J200" s="150"/>
      <c r="K200" s="150"/>
      <c r="L200" s="150"/>
    </row>
    <row r="201" spans="1:12" x14ac:dyDescent="0.2">
      <c r="C201" s="156"/>
      <c r="D201" s="149"/>
      <c r="E201" s="150"/>
      <c r="G201" s="149"/>
      <c r="I201" s="149"/>
      <c r="J201" s="150"/>
      <c r="K201" s="150"/>
      <c r="L201" s="150"/>
    </row>
    <row r="202" spans="1:12" x14ac:dyDescent="0.2">
      <c r="C202" s="155"/>
      <c r="D202" s="153"/>
      <c r="E202" s="152"/>
      <c r="F202" s="154"/>
      <c r="G202" s="153"/>
      <c r="H202" s="154"/>
      <c r="I202" s="153"/>
      <c r="J202" s="152"/>
      <c r="K202" s="152"/>
      <c r="L202" s="152"/>
    </row>
    <row r="203" spans="1:12" x14ac:dyDescent="0.2">
      <c r="C203" s="151"/>
      <c r="E203" s="150"/>
      <c r="G203" s="149"/>
      <c r="I203" s="149"/>
      <c r="J203" s="150"/>
      <c r="K203" s="150"/>
      <c r="L203" s="150"/>
    </row>
    <row r="204" spans="1:12" x14ac:dyDescent="0.2">
      <c r="E204" s="150"/>
      <c r="G204" s="149"/>
      <c r="I204" s="149"/>
      <c r="J204" s="150"/>
      <c r="K204" s="150"/>
      <c r="L204" s="150"/>
    </row>
    <row r="205" spans="1:12" x14ac:dyDescent="0.2">
      <c r="E205" s="150"/>
      <c r="G205" s="149"/>
      <c r="I205" s="149"/>
      <c r="J205" s="150"/>
      <c r="K205" s="150"/>
      <c r="L205" s="150"/>
    </row>
    <row r="206" spans="1:12" x14ac:dyDescent="0.2">
      <c r="E206" s="150"/>
      <c r="G206" s="149"/>
      <c r="I206" s="149"/>
      <c r="J206" s="150"/>
      <c r="K206" s="150"/>
      <c r="L206" s="150"/>
    </row>
    <row r="207" spans="1:12" x14ac:dyDescent="0.2">
      <c r="E207" s="150"/>
      <c r="G207" s="149"/>
      <c r="I207" s="149"/>
      <c r="J207" s="150"/>
      <c r="K207" s="150"/>
      <c r="L207" s="150"/>
    </row>
    <row r="208" spans="1:12" x14ac:dyDescent="0.2">
      <c r="E208" s="150"/>
      <c r="G208" s="149"/>
      <c r="I208" s="149"/>
      <c r="J208" s="150"/>
      <c r="K208" s="150"/>
      <c r="L208" s="150"/>
    </row>
    <row r="209" spans="5:12" x14ac:dyDescent="0.2">
      <c r="E209" s="150"/>
      <c r="G209" s="149"/>
      <c r="I209" s="149"/>
      <c r="J209" s="150"/>
      <c r="K209" s="150"/>
      <c r="L209" s="150"/>
    </row>
    <row r="210" spans="5:12" x14ac:dyDescent="0.2">
      <c r="E210" s="150"/>
      <c r="G210" s="149"/>
      <c r="I210" s="149"/>
      <c r="J210" s="150"/>
      <c r="K210" s="150"/>
      <c r="L210" s="150"/>
    </row>
    <row r="211" spans="5:12" x14ac:dyDescent="0.2">
      <c r="E211" s="150"/>
      <c r="G211" s="149"/>
      <c r="I211" s="149"/>
      <c r="J211" s="150"/>
      <c r="K211" s="150"/>
      <c r="L211" s="150"/>
    </row>
    <row r="212" spans="5:12" x14ac:dyDescent="0.2">
      <c r="E212" s="150"/>
      <c r="G212" s="149"/>
      <c r="I212" s="149"/>
      <c r="J212" s="150"/>
      <c r="K212" s="150"/>
      <c r="L212" s="150"/>
    </row>
    <row r="213" spans="5:12" x14ac:dyDescent="0.2">
      <c r="E213" s="150"/>
      <c r="G213" s="149"/>
      <c r="I213" s="149"/>
      <c r="J213" s="150"/>
      <c r="K213" s="150"/>
      <c r="L213" s="150"/>
    </row>
    <row r="214" spans="5:12" x14ac:dyDescent="0.2">
      <c r="E214" s="150"/>
      <c r="G214" s="149"/>
      <c r="I214" s="149"/>
      <c r="J214" s="150"/>
      <c r="K214" s="150"/>
      <c r="L214" s="150"/>
    </row>
    <row r="215" spans="5:12" x14ac:dyDescent="0.2">
      <c r="E215" s="150"/>
      <c r="G215" s="149"/>
      <c r="I215" s="149"/>
      <c r="J215" s="150"/>
      <c r="K215" s="150"/>
      <c r="L215" s="150"/>
    </row>
    <row r="216" spans="5:12" x14ac:dyDescent="0.2">
      <c r="E216" s="150"/>
      <c r="G216" s="149"/>
      <c r="I216" s="149"/>
      <c r="J216" s="150"/>
      <c r="K216" s="150"/>
      <c r="L216" s="150"/>
    </row>
    <row r="217" spans="5:12" x14ac:dyDescent="0.2">
      <c r="E217" s="150"/>
      <c r="G217" s="149"/>
      <c r="I217" s="149"/>
    </row>
    <row r="218" spans="5:12" x14ac:dyDescent="0.2">
      <c r="E218" s="150"/>
      <c r="G218" s="149"/>
      <c r="I218" s="149"/>
    </row>
    <row r="219" spans="5:12" x14ac:dyDescent="0.2">
      <c r="E219" s="150"/>
      <c r="G219" s="149"/>
      <c r="I219" s="149"/>
    </row>
    <row r="220" spans="5:12" x14ac:dyDescent="0.2">
      <c r="E220" s="150"/>
      <c r="G220" s="149"/>
      <c r="I220" s="149"/>
    </row>
    <row r="221" spans="5:12" x14ac:dyDescent="0.2">
      <c r="E221" s="150"/>
      <c r="G221" s="149"/>
      <c r="I221" s="149"/>
    </row>
    <row r="222" spans="5:12" x14ac:dyDescent="0.2">
      <c r="E222" s="150"/>
      <c r="G222" s="149"/>
      <c r="I222" s="149"/>
    </row>
    <row r="223" spans="5:12" x14ac:dyDescent="0.2">
      <c r="E223" s="150"/>
      <c r="G223" s="149"/>
      <c r="I223" s="149"/>
    </row>
    <row r="224" spans="5:12" x14ac:dyDescent="0.2">
      <c r="E224" s="150"/>
      <c r="G224" s="149"/>
      <c r="I224" s="149"/>
    </row>
    <row r="225" spans="5:9" x14ac:dyDescent="0.2">
      <c r="E225" s="150"/>
      <c r="G225" s="149"/>
      <c r="I225" s="149"/>
    </row>
    <row r="226" spans="5:9" x14ac:dyDescent="0.2">
      <c r="E226" s="150"/>
      <c r="G226" s="149"/>
      <c r="I226" s="149"/>
    </row>
    <row r="227" spans="5:9" x14ac:dyDescent="0.2">
      <c r="E227" s="150"/>
      <c r="G227" s="149"/>
      <c r="I227" s="149"/>
    </row>
    <row r="228" spans="5:9" x14ac:dyDescent="0.2">
      <c r="E228" s="150"/>
      <c r="G228" s="149"/>
      <c r="I228" s="149"/>
    </row>
    <row r="229" spans="5:9" x14ac:dyDescent="0.2">
      <c r="E229" s="150"/>
      <c r="G229" s="149"/>
      <c r="I229" s="149"/>
    </row>
    <row r="230" spans="5:9" x14ac:dyDescent="0.2">
      <c r="E230" s="150"/>
      <c r="G230" s="149"/>
      <c r="I230" s="149"/>
    </row>
    <row r="231" spans="5:9" x14ac:dyDescent="0.2">
      <c r="E231" s="150"/>
      <c r="G231" s="149"/>
      <c r="I231" s="149"/>
    </row>
    <row r="232" spans="5:9" x14ac:dyDescent="0.2">
      <c r="E232" s="150"/>
      <c r="G232" s="149"/>
      <c r="I232" s="149"/>
    </row>
    <row r="233" spans="5:9" x14ac:dyDescent="0.2">
      <c r="E233" s="150"/>
      <c r="G233" s="149"/>
      <c r="I233" s="149"/>
    </row>
    <row r="234" spans="5:9" x14ac:dyDescent="0.2">
      <c r="E234" s="150"/>
      <c r="G234" s="149"/>
      <c r="I234" s="149"/>
    </row>
    <row r="235" spans="5:9" x14ac:dyDescent="0.2">
      <c r="E235" s="150"/>
      <c r="G235" s="149"/>
      <c r="I235" s="149"/>
    </row>
    <row r="236" spans="5:9" x14ac:dyDescent="0.2">
      <c r="E236" s="150"/>
      <c r="G236" s="149"/>
      <c r="I236" s="149"/>
    </row>
    <row r="237" spans="5:9" x14ac:dyDescent="0.2">
      <c r="E237" s="150"/>
      <c r="G237" s="149"/>
      <c r="I237" s="149"/>
    </row>
    <row r="238" spans="5:9" x14ac:dyDescent="0.2">
      <c r="E238" s="150"/>
      <c r="G238" s="149"/>
      <c r="I238" s="149"/>
    </row>
    <row r="239" spans="5:9" x14ac:dyDescent="0.2">
      <c r="E239" s="150"/>
      <c r="G239" s="149"/>
      <c r="I239" s="149"/>
    </row>
    <row r="240" spans="5:9" x14ac:dyDescent="0.2">
      <c r="E240" s="150"/>
      <c r="G240" s="149"/>
      <c r="I240" s="149"/>
    </row>
    <row r="241" spans="5:9" x14ac:dyDescent="0.2">
      <c r="E241" s="150"/>
      <c r="G241" s="149"/>
      <c r="I241" s="149"/>
    </row>
    <row r="242" spans="5:9" x14ac:dyDescent="0.2">
      <c r="E242" s="150"/>
      <c r="G242" s="149"/>
      <c r="I242" s="149"/>
    </row>
    <row r="243" spans="5:9" x14ac:dyDescent="0.2">
      <c r="E243" s="150"/>
      <c r="G243" s="149"/>
      <c r="I243" s="149"/>
    </row>
    <row r="244" spans="5:9" x14ac:dyDescent="0.2">
      <c r="E244" s="150"/>
      <c r="G244" s="149"/>
      <c r="I244" s="149"/>
    </row>
    <row r="245" spans="5:9" x14ac:dyDescent="0.2">
      <c r="E245" s="150"/>
      <c r="G245" s="149"/>
      <c r="I245" s="149"/>
    </row>
    <row r="246" spans="5:9" x14ac:dyDescent="0.2">
      <c r="E246" s="150"/>
      <c r="G246" s="149"/>
      <c r="I246" s="149"/>
    </row>
    <row r="247" spans="5:9" x14ac:dyDescent="0.2">
      <c r="E247" s="150"/>
      <c r="G247" s="149"/>
      <c r="I247" s="149"/>
    </row>
    <row r="248" spans="5:9" x14ac:dyDescent="0.2">
      <c r="E248" s="150"/>
      <c r="G248" s="149"/>
      <c r="I248" s="149"/>
    </row>
    <row r="249" spans="5:9" x14ac:dyDescent="0.2">
      <c r="E249" s="150"/>
      <c r="G249" s="149"/>
      <c r="I249" s="149"/>
    </row>
    <row r="250" spans="5:9" x14ac:dyDescent="0.2">
      <c r="E250" s="150"/>
      <c r="G250" s="149"/>
      <c r="I250" s="149"/>
    </row>
    <row r="251" spans="5:9" x14ac:dyDescent="0.2">
      <c r="E251" s="150"/>
      <c r="G251" s="149"/>
      <c r="I251" s="149"/>
    </row>
    <row r="252" spans="5:9" x14ac:dyDescent="0.2">
      <c r="E252" s="150"/>
      <c r="G252" s="149"/>
      <c r="I252" s="149"/>
    </row>
    <row r="253" spans="5:9" x14ac:dyDescent="0.2">
      <c r="E253" s="150"/>
      <c r="G253" s="149"/>
      <c r="I253" s="149"/>
    </row>
    <row r="254" spans="5:9" x14ac:dyDescent="0.2">
      <c r="E254" s="150"/>
      <c r="G254" s="149"/>
      <c r="I254" s="149"/>
    </row>
    <row r="255" spans="5:9" x14ac:dyDescent="0.2">
      <c r="E255" s="150"/>
      <c r="G255" s="149"/>
      <c r="I255" s="149"/>
    </row>
    <row r="256" spans="5:9" x14ac:dyDescent="0.2">
      <c r="E256" s="150"/>
      <c r="G256" s="149"/>
      <c r="I256" s="149"/>
    </row>
    <row r="257" spans="5:9" x14ac:dyDescent="0.2">
      <c r="E257" s="150"/>
      <c r="G257" s="149"/>
      <c r="I257" s="149"/>
    </row>
    <row r="258" spans="5:9" x14ac:dyDescent="0.2">
      <c r="E258" s="150"/>
      <c r="G258" s="149"/>
      <c r="I258" s="149"/>
    </row>
    <row r="259" spans="5:9" x14ac:dyDescent="0.2">
      <c r="G259" s="149"/>
      <c r="I259" s="149"/>
    </row>
    <row r="260" spans="5:9" x14ac:dyDescent="0.2">
      <c r="G260" s="149"/>
      <c r="I260" s="149"/>
    </row>
    <row r="261" spans="5:9" x14ac:dyDescent="0.2">
      <c r="G261" s="149"/>
      <c r="I261" s="149"/>
    </row>
    <row r="262" spans="5:9" x14ac:dyDescent="0.2">
      <c r="G262" s="149"/>
      <c r="I262" s="149"/>
    </row>
    <row r="263" spans="5:9" x14ac:dyDescent="0.2">
      <c r="G263" s="149"/>
      <c r="I263" s="149"/>
    </row>
    <row r="264" spans="5:9" x14ac:dyDescent="0.2">
      <c r="G264" s="149"/>
      <c r="I264" s="149"/>
    </row>
    <row r="265" spans="5:9" x14ac:dyDescent="0.2">
      <c r="G265" s="149"/>
      <c r="I265" s="149"/>
    </row>
    <row r="266" spans="5:9" x14ac:dyDescent="0.2">
      <c r="G266" s="149"/>
      <c r="I266" s="149"/>
    </row>
    <row r="267" spans="5:9" x14ac:dyDescent="0.2">
      <c r="G267" s="149"/>
      <c r="I267" s="149"/>
    </row>
    <row r="268" spans="5:9" x14ac:dyDescent="0.2">
      <c r="G268" s="149"/>
      <c r="I268" s="149"/>
    </row>
    <row r="269" spans="5:9" x14ac:dyDescent="0.2">
      <c r="G269" s="149"/>
      <c r="I269" s="149"/>
    </row>
    <row r="270" spans="5:9" x14ac:dyDescent="0.2">
      <c r="G270" s="149"/>
      <c r="I270" s="149"/>
    </row>
    <row r="271" spans="5:9" x14ac:dyDescent="0.2">
      <c r="G271" s="149"/>
      <c r="I271" s="149"/>
    </row>
    <row r="272" spans="5:9" x14ac:dyDescent="0.2">
      <c r="G272" s="149"/>
      <c r="I272" s="149"/>
    </row>
    <row r="273" spans="7:9" x14ac:dyDescent="0.2">
      <c r="G273" s="149"/>
      <c r="I273" s="149"/>
    </row>
    <row r="274" spans="7:9" x14ac:dyDescent="0.2">
      <c r="G274" s="149"/>
      <c r="I274" s="149"/>
    </row>
    <row r="275" spans="7:9" x14ac:dyDescent="0.2">
      <c r="G275" s="149"/>
      <c r="I275" s="149"/>
    </row>
    <row r="276" spans="7:9" x14ac:dyDescent="0.2">
      <c r="G276" s="149"/>
      <c r="I276" s="149"/>
    </row>
    <row r="277" spans="7:9" x14ac:dyDescent="0.2">
      <c r="G277" s="149"/>
      <c r="I277" s="149"/>
    </row>
    <row r="278" spans="7:9" x14ac:dyDescent="0.2">
      <c r="G278" s="149"/>
      <c r="I278" s="149"/>
    </row>
    <row r="279" spans="7:9" x14ac:dyDescent="0.2">
      <c r="G279" s="149"/>
      <c r="I279" s="149"/>
    </row>
    <row r="280" spans="7:9" x14ac:dyDescent="0.2">
      <c r="G280" s="149"/>
      <c r="I280" s="149"/>
    </row>
    <row r="281" spans="7:9" x14ac:dyDescent="0.2">
      <c r="G281" s="149"/>
      <c r="I281" s="149"/>
    </row>
    <row r="282" spans="7:9" x14ac:dyDescent="0.2">
      <c r="G282" s="149"/>
      <c r="I282" s="149"/>
    </row>
    <row r="283" spans="7:9" x14ac:dyDescent="0.2">
      <c r="G283" s="149"/>
      <c r="I283" s="149"/>
    </row>
    <row r="284" spans="7:9" x14ac:dyDescent="0.2">
      <c r="G284" s="149"/>
      <c r="I284" s="149"/>
    </row>
    <row r="285" spans="7:9" x14ac:dyDescent="0.2">
      <c r="G285" s="149"/>
      <c r="I285" s="149"/>
    </row>
    <row r="286" spans="7:9" x14ac:dyDescent="0.2">
      <c r="G286" s="149"/>
      <c r="I286" s="149"/>
    </row>
    <row r="287" spans="7:9" x14ac:dyDescent="0.2">
      <c r="G287" s="149"/>
      <c r="I287" s="149"/>
    </row>
    <row r="288" spans="7:9" x14ac:dyDescent="0.2">
      <c r="G288" s="149"/>
      <c r="I288" s="148"/>
    </row>
    <row r="289" spans="7:7" x14ac:dyDescent="0.2">
      <c r="G289" s="149"/>
    </row>
    <row r="290" spans="7:7" x14ac:dyDescent="0.2">
      <c r="G290" s="149"/>
    </row>
    <row r="291" spans="7:7" x14ac:dyDescent="0.2">
      <c r="G291" s="149"/>
    </row>
    <row r="292" spans="7:7" x14ac:dyDescent="0.2">
      <c r="G292" s="149"/>
    </row>
    <row r="293" spans="7:7" x14ac:dyDescent="0.2">
      <c r="G293" s="149"/>
    </row>
    <row r="294" spans="7:7" x14ac:dyDescent="0.2">
      <c r="G294" s="149"/>
    </row>
    <row r="295" spans="7:7" x14ac:dyDescent="0.2">
      <c r="G295" s="149"/>
    </row>
    <row r="296" spans="7:7" x14ac:dyDescent="0.2">
      <c r="G296" s="149"/>
    </row>
    <row r="297" spans="7:7" x14ac:dyDescent="0.2">
      <c r="G297" s="149"/>
    </row>
    <row r="298" spans="7:7" x14ac:dyDescent="0.2">
      <c r="G298" s="149"/>
    </row>
    <row r="299" spans="7:7" x14ac:dyDescent="0.2">
      <c r="G299" s="149"/>
    </row>
    <row r="300" spans="7:7" x14ac:dyDescent="0.2">
      <c r="G300" s="149"/>
    </row>
    <row r="301" spans="7:7" x14ac:dyDescent="0.2">
      <c r="G301" s="149"/>
    </row>
    <row r="302" spans="7:7" x14ac:dyDescent="0.2">
      <c r="G302" s="149"/>
    </row>
    <row r="303" spans="7:7" x14ac:dyDescent="0.2">
      <c r="G303" s="149"/>
    </row>
    <row r="304" spans="7:7" x14ac:dyDescent="0.2">
      <c r="G304" s="149"/>
    </row>
    <row r="305" spans="7:7" x14ac:dyDescent="0.2">
      <c r="G305" s="149"/>
    </row>
    <row r="306" spans="7:7" x14ac:dyDescent="0.2">
      <c r="G306" s="149"/>
    </row>
    <row r="307" spans="7:7" x14ac:dyDescent="0.2">
      <c r="G307" s="149"/>
    </row>
    <row r="308" spans="7:7" x14ac:dyDescent="0.2">
      <c r="G308" s="149"/>
    </row>
    <row r="309" spans="7:7" x14ac:dyDescent="0.2">
      <c r="G309" s="149"/>
    </row>
    <row r="310" spans="7:7" x14ac:dyDescent="0.2">
      <c r="G310" s="149"/>
    </row>
    <row r="311" spans="7:7" x14ac:dyDescent="0.2">
      <c r="G311" s="149"/>
    </row>
    <row r="312" spans="7:7" x14ac:dyDescent="0.2">
      <c r="G312" s="149"/>
    </row>
    <row r="313" spans="7:7" x14ac:dyDescent="0.2">
      <c r="G313" s="149"/>
    </row>
    <row r="314" spans="7:7" x14ac:dyDescent="0.2">
      <c r="G314" s="149"/>
    </row>
    <row r="315" spans="7:7" x14ac:dyDescent="0.2">
      <c r="G315" s="149"/>
    </row>
    <row r="316" spans="7:7" x14ac:dyDescent="0.2">
      <c r="G316" s="149"/>
    </row>
    <row r="317" spans="7:7" x14ac:dyDescent="0.2">
      <c r="G317" s="148"/>
    </row>
  </sheetData>
  <sheetProtection algorithmName="SHA-512" hashValue="rK6npixZfKOKrd+w+kahbZ6Q5LmD4zeMC7CBakj/stap+zfwdTOTI6XRV61Hw8IhLzjS1WTZ+/7DVYuVyYMnAQ==" saltValue="zzqByT01hfdWFr62+8GT8g==" spinCount="100000" sheet="1" objects="1" scenarios="1"/>
  <mergeCells count="42">
    <mergeCell ref="A19:B19"/>
    <mergeCell ref="A16:B16"/>
    <mergeCell ref="A17:B17"/>
    <mergeCell ref="O17:O18"/>
    <mergeCell ref="P17:P18"/>
    <mergeCell ref="Q17:Q18"/>
    <mergeCell ref="R17:R18"/>
    <mergeCell ref="A18:B18"/>
    <mergeCell ref="S10:S11"/>
    <mergeCell ref="A11:B11"/>
    <mergeCell ref="A12:B12"/>
    <mergeCell ref="A13:B13"/>
    <mergeCell ref="A14:B14"/>
    <mergeCell ref="A15:B15"/>
    <mergeCell ref="R10:R11"/>
    <mergeCell ref="E3:E4"/>
    <mergeCell ref="A5:B5"/>
    <mergeCell ref="A9:B9"/>
    <mergeCell ref="A10:B10"/>
    <mergeCell ref="Q10:Q11"/>
    <mergeCell ref="O10:P12"/>
    <mergeCell ref="A7:B7"/>
    <mergeCell ref="F3:F4"/>
    <mergeCell ref="G3:G4"/>
    <mergeCell ref="H3:H4"/>
    <mergeCell ref="J3:J4"/>
    <mergeCell ref="A72:T72"/>
    <mergeCell ref="A1:T1"/>
    <mergeCell ref="O2:T2"/>
    <mergeCell ref="P3:P4"/>
    <mergeCell ref="Q3:Q4"/>
    <mergeCell ref="R3:R4"/>
    <mergeCell ref="S3:S4"/>
    <mergeCell ref="T3:T4"/>
    <mergeCell ref="K3:K4"/>
    <mergeCell ref="L3:L4"/>
    <mergeCell ref="M3:M4"/>
    <mergeCell ref="N3:N4"/>
    <mergeCell ref="A2:B4"/>
    <mergeCell ref="C2:H2"/>
    <mergeCell ref="I2:N2"/>
    <mergeCell ref="D3:D4"/>
  </mergeCells>
  <pageMargins left="0.5" right="0.4" top="0.63" bottom="0.5" header="0.5" footer="0.28999999999999998"/>
  <pageSetup scale="60" orientation="landscape" horizontalDpi="4294967293"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8ADBB1-419D-4DA9-852A-41E124D0233F}">
  <dimension ref="A1:Y318"/>
  <sheetViews>
    <sheetView showGridLines="0" view="pageBreakPreview" zoomScaleNormal="125" zoomScaleSheetLayoutView="100" zoomScalePageLayoutView="125" workbookViewId="0">
      <selection activeCell="L87" sqref="L87"/>
    </sheetView>
  </sheetViews>
  <sheetFormatPr defaultColWidth="9.140625" defaultRowHeight="12.75" x14ac:dyDescent="0.2"/>
  <cols>
    <col min="1" max="1" width="9" style="147" customWidth="1"/>
    <col min="2" max="2" width="8.7109375" style="147" customWidth="1"/>
    <col min="3" max="3" width="11.7109375" style="147" customWidth="1"/>
    <col min="4" max="4" width="10.28515625" style="147" customWidth="1"/>
    <col min="5" max="5" width="11.42578125" style="147" customWidth="1"/>
    <col min="6" max="6" width="10" style="147" customWidth="1"/>
    <col min="7" max="7" width="11.85546875" style="147" customWidth="1"/>
    <col min="8" max="8" width="10.140625" style="147" customWidth="1"/>
    <col min="9" max="9" width="11.85546875" style="147" customWidth="1"/>
    <col min="10" max="10" width="9.85546875" style="147" customWidth="1"/>
    <col min="11" max="11" width="13" style="147" customWidth="1"/>
    <col min="12" max="12" width="10.140625" style="147" customWidth="1"/>
    <col min="13" max="13" width="11" style="147" customWidth="1"/>
    <col min="14" max="14" width="9.7109375" style="147" customWidth="1"/>
    <col min="15" max="15" width="11.42578125" style="147" customWidth="1"/>
    <col min="16" max="16" width="10.140625" style="147" customWidth="1"/>
    <col min="17" max="17" width="12" style="147" customWidth="1"/>
    <col min="18" max="18" width="10.140625" style="147" customWidth="1"/>
    <col min="19" max="20" width="10.42578125" style="147" customWidth="1"/>
    <col min="21" max="21" width="11.28515625" style="147" customWidth="1"/>
    <col min="22" max="16384" width="9.140625" style="147"/>
  </cols>
  <sheetData>
    <row r="1" spans="1:25" s="113" customFormat="1" ht="31.5" customHeight="1" thickBot="1" x14ac:dyDescent="0.3">
      <c r="A1" s="3813" t="s">
        <v>261</v>
      </c>
      <c r="B1" s="3814"/>
      <c r="C1" s="3814"/>
      <c r="D1" s="3814"/>
      <c r="E1" s="3814"/>
      <c r="F1" s="3814"/>
      <c r="G1" s="3814"/>
      <c r="H1" s="3814"/>
      <c r="I1" s="3814"/>
      <c r="J1" s="3814"/>
      <c r="K1" s="3814"/>
      <c r="L1" s="3814"/>
      <c r="M1" s="3814"/>
      <c r="N1" s="3814"/>
      <c r="O1" s="3814"/>
      <c r="P1" s="3814"/>
      <c r="Q1" s="3814"/>
      <c r="R1" s="3814"/>
      <c r="S1" s="3814"/>
      <c r="T1" s="3814"/>
    </row>
    <row r="2" spans="1:25" s="113" customFormat="1" ht="15.75" customHeight="1" x14ac:dyDescent="0.25">
      <c r="A2" s="3874" t="s">
        <v>91</v>
      </c>
      <c r="B2" s="3875"/>
      <c r="C2" s="3873" t="s">
        <v>262</v>
      </c>
      <c r="D2" s="3847"/>
      <c r="E2" s="3847"/>
      <c r="F2" s="3847"/>
      <c r="G2" s="3847"/>
      <c r="H2" s="3878"/>
      <c r="I2" s="3879" t="s">
        <v>263</v>
      </c>
      <c r="J2" s="3879"/>
      <c r="K2" s="3879"/>
      <c r="L2" s="3879"/>
      <c r="M2" s="3879"/>
      <c r="N2" s="3879"/>
      <c r="O2" s="3871" t="s">
        <v>264</v>
      </c>
      <c r="P2" s="3872"/>
      <c r="Q2" s="3872"/>
      <c r="R2" s="3872"/>
      <c r="S2" s="3872"/>
      <c r="T2" s="3873"/>
    </row>
    <row r="3" spans="1:25" s="113" customFormat="1" ht="12.75" customHeight="1" x14ac:dyDescent="0.2">
      <c r="A3" s="3874"/>
      <c r="B3" s="3875"/>
      <c r="C3" s="240"/>
      <c r="D3" s="3817" t="s">
        <v>126</v>
      </c>
      <c r="E3" s="3819" t="s">
        <v>127</v>
      </c>
      <c r="F3" s="3819" t="s">
        <v>128</v>
      </c>
      <c r="G3" s="3819" t="s">
        <v>129</v>
      </c>
      <c r="H3" s="3866" t="s">
        <v>8</v>
      </c>
      <c r="I3" s="239"/>
      <c r="J3" s="3819" t="s">
        <v>126</v>
      </c>
      <c r="K3" s="3819" t="s">
        <v>127</v>
      </c>
      <c r="L3" s="3819" t="s">
        <v>128</v>
      </c>
      <c r="M3" s="3819" t="s">
        <v>129</v>
      </c>
      <c r="N3" s="3821" t="s">
        <v>8</v>
      </c>
      <c r="O3" s="239"/>
      <c r="P3" s="3817" t="s">
        <v>126</v>
      </c>
      <c r="Q3" s="3819" t="s">
        <v>127</v>
      </c>
      <c r="R3" s="3819" t="s">
        <v>128</v>
      </c>
      <c r="S3" s="3819" t="s">
        <v>129</v>
      </c>
      <c r="T3" s="3821" t="s">
        <v>8</v>
      </c>
    </row>
    <row r="4" spans="1:25" s="113" customFormat="1" ht="17.25" customHeight="1" x14ac:dyDescent="0.2">
      <c r="A4" s="3876"/>
      <c r="B4" s="3877"/>
      <c r="C4" s="194" t="s">
        <v>1</v>
      </c>
      <c r="D4" s="3869"/>
      <c r="E4" s="3868"/>
      <c r="F4" s="3868"/>
      <c r="G4" s="3868"/>
      <c r="H4" s="3867"/>
      <c r="I4" s="238" t="s">
        <v>1</v>
      </c>
      <c r="J4" s="3868"/>
      <c r="K4" s="3868"/>
      <c r="L4" s="3868"/>
      <c r="M4" s="3868"/>
      <c r="N4" s="3870"/>
      <c r="O4" s="238" t="s">
        <v>1</v>
      </c>
      <c r="P4" s="3869"/>
      <c r="Q4" s="3868"/>
      <c r="R4" s="3868"/>
      <c r="S4" s="3868"/>
      <c r="T4" s="3870"/>
    </row>
    <row r="5" spans="1:25" s="113" customFormat="1" ht="17.25" hidden="1" customHeight="1" x14ac:dyDescent="0.25">
      <c r="A5" s="3864" t="s">
        <v>195</v>
      </c>
      <c r="B5" s="3865"/>
      <c r="C5" s="116"/>
      <c r="D5" s="188"/>
      <c r="E5" s="188"/>
      <c r="F5" s="188"/>
      <c r="G5" s="188"/>
      <c r="H5" s="237"/>
      <c r="I5" s="230"/>
      <c r="J5" s="236"/>
      <c r="K5" s="188"/>
      <c r="L5" s="188"/>
      <c r="M5" s="188"/>
      <c r="N5" s="188"/>
      <c r="O5" s="253">
        <f t="shared" ref="O5:T6" si="0">C5-I5</f>
        <v>0</v>
      </c>
      <c r="P5" s="252">
        <f t="shared" si="0"/>
        <v>0</v>
      </c>
      <c r="Q5" s="251">
        <f t="shared" si="0"/>
        <v>0</v>
      </c>
      <c r="R5" s="251">
        <f t="shared" si="0"/>
        <v>0</v>
      </c>
      <c r="S5" s="251">
        <f t="shared" si="0"/>
        <v>0</v>
      </c>
      <c r="T5" s="251">
        <f t="shared" si="0"/>
        <v>0</v>
      </c>
    </row>
    <row r="6" spans="1:25" s="113" customFormat="1" ht="17.25" hidden="1" customHeight="1" x14ac:dyDescent="0.25">
      <c r="A6" s="192" t="s">
        <v>25</v>
      </c>
      <c r="B6" s="235"/>
      <c r="C6" s="116"/>
      <c r="D6" s="229"/>
      <c r="E6" s="229"/>
      <c r="F6" s="229"/>
      <c r="G6" s="229"/>
      <c r="H6" s="231"/>
      <c r="I6" s="234"/>
      <c r="J6" s="229"/>
      <c r="K6" s="229"/>
      <c r="L6" s="229"/>
      <c r="M6" s="229"/>
      <c r="N6" s="229"/>
      <c r="O6" s="253">
        <f t="shared" si="0"/>
        <v>0</v>
      </c>
      <c r="P6" s="252">
        <f t="shared" si="0"/>
        <v>0</v>
      </c>
      <c r="Q6" s="251">
        <f t="shared" si="0"/>
        <v>0</v>
      </c>
      <c r="R6" s="251">
        <f t="shared" si="0"/>
        <v>0</v>
      </c>
      <c r="S6" s="251">
        <f t="shared" si="0"/>
        <v>0</v>
      </c>
      <c r="T6" s="251">
        <f t="shared" si="0"/>
        <v>0</v>
      </c>
    </row>
    <row r="7" spans="1:25" s="187" customFormat="1" ht="18" customHeight="1" x14ac:dyDescent="0.2">
      <c r="A7" s="3839" t="s">
        <v>196</v>
      </c>
      <c r="B7" s="3855"/>
      <c r="C7" s="116">
        <v>1196690</v>
      </c>
      <c r="D7" s="229">
        <v>375840</v>
      </c>
      <c r="E7" s="229">
        <v>236480</v>
      </c>
      <c r="F7" s="229">
        <v>131920</v>
      </c>
      <c r="G7" s="229">
        <v>335550</v>
      </c>
      <c r="H7" s="231">
        <v>116910</v>
      </c>
      <c r="I7" s="230">
        <v>686430</v>
      </c>
      <c r="J7" s="229">
        <v>124100</v>
      </c>
      <c r="K7" s="229">
        <v>199770</v>
      </c>
      <c r="L7" s="229">
        <v>40220</v>
      </c>
      <c r="M7" s="229">
        <v>266830</v>
      </c>
      <c r="N7" s="229">
        <v>55520</v>
      </c>
      <c r="O7" s="250">
        <v>510260</v>
      </c>
      <c r="P7" s="249">
        <v>251740</v>
      </c>
      <c r="Q7" s="229">
        <v>36710</v>
      </c>
      <c r="R7" s="229">
        <v>91710</v>
      </c>
      <c r="S7" s="229">
        <v>68720</v>
      </c>
      <c r="T7" s="229">
        <v>61390</v>
      </c>
      <c r="U7" s="147"/>
      <c r="V7" s="147"/>
    </row>
    <row r="8" spans="1:25" s="187" customFormat="1" ht="18" customHeight="1" x14ac:dyDescent="0.2">
      <c r="A8" s="190" t="s">
        <v>98</v>
      </c>
      <c r="B8" s="232"/>
      <c r="C8" s="116">
        <v>835690</v>
      </c>
      <c r="D8" s="229">
        <v>323930</v>
      </c>
      <c r="E8" s="229">
        <v>119870</v>
      </c>
      <c r="F8" s="229">
        <v>67220</v>
      </c>
      <c r="G8" s="229">
        <v>250970</v>
      </c>
      <c r="H8" s="231">
        <v>73690</v>
      </c>
      <c r="I8" s="230">
        <v>226330</v>
      </c>
      <c r="J8" s="229">
        <v>83610</v>
      </c>
      <c r="K8" s="229">
        <v>92860</v>
      </c>
      <c r="L8" s="229">
        <v>22360</v>
      </c>
      <c r="M8" s="229">
        <v>2460</v>
      </c>
      <c r="N8" s="229">
        <v>25040</v>
      </c>
      <c r="O8" s="228">
        <v>609360</v>
      </c>
      <c r="P8" s="248">
        <v>240310</v>
      </c>
      <c r="Q8" s="247">
        <v>27010</v>
      </c>
      <c r="R8" s="247">
        <v>44860</v>
      </c>
      <c r="S8" s="247">
        <v>248520</v>
      </c>
      <c r="T8" s="247">
        <v>48650</v>
      </c>
      <c r="U8" s="147"/>
      <c r="V8" s="147"/>
      <c r="W8" s="147"/>
      <c r="X8" s="147"/>
      <c r="Y8" s="147"/>
    </row>
    <row r="9" spans="1:25" s="113" customFormat="1" ht="27" hidden="1" customHeight="1" x14ac:dyDescent="0.25">
      <c r="A9" s="3837" t="s">
        <v>197</v>
      </c>
      <c r="B9" s="3838"/>
      <c r="C9" s="225" t="e">
        <f t="shared" ref="C9:N9" si="1">+((C7-C5)/C5)*100</f>
        <v>#DIV/0!</v>
      </c>
      <c r="D9" s="224" t="e">
        <f t="shared" si="1"/>
        <v>#DIV/0!</v>
      </c>
      <c r="E9" s="223" t="e">
        <f t="shared" si="1"/>
        <v>#DIV/0!</v>
      </c>
      <c r="F9" s="223" t="e">
        <f t="shared" si="1"/>
        <v>#DIV/0!</v>
      </c>
      <c r="G9" s="223" t="e">
        <f t="shared" si="1"/>
        <v>#DIV/0!</v>
      </c>
      <c r="H9" s="222" t="e">
        <f t="shared" si="1"/>
        <v>#DIV/0!</v>
      </c>
      <c r="I9" s="221" t="e">
        <f t="shared" si="1"/>
        <v>#DIV/0!</v>
      </c>
      <c r="J9" s="220" t="e">
        <f t="shared" si="1"/>
        <v>#DIV/0!</v>
      </c>
      <c r="K9" s="220" t="e">
        <f t="shared" si="1"/>
        <v>#DIV/0!</v>
      </c>
      <c r="L9" s="220" t="e">
        <f t="shared" si="1"/>
        <v>#DIV/0!</v>
      </c>
      <c r="M9" s="220" t="e">
        <f t="shared" si="1"/>
        <v>#DIV/0!</v>
      </c>
      <c r="N9" s="220" t="e">
        <f t="shared" si="1"/>
        <v>#DIV/0!</v>
      </c>
      <c r="O9" s="246"/>
      <c r="P9" s="245"/>
      <c r="Q9" s="245"/>
      <c r="R9" s="245"/>
      <c r="S9" s="245"/>
      <c r="T9" s="244"/>
    </row>
    <row r="10" spans="1:25" ht="18" hidden="1" customHeight="1" x14ac:dyDescent="0.2">
      <c r="A10" s="3836" t="s">
        <v>27</v>
      </c>
      <c r="B10" s="3836"/>
      <c r="C10" s="213">
        <v>277400</v>
      </c>
      <c r="D10" s="184">
        <v>76300</v>
      </c>
      <c r="E10" s="170">
        <v>240</v>
      </c>
      <c r="F10" s="170">
        <v>28100</v>
      </c>
      <c r="G10" s="170">
        <v>108670</v>
      </c>
      <c r="H10" s="212">
        <v>64100</v>
      </c>
      <c r="I10" s="211">
        <v>177580</v>
      </c>
      <c r="J10" s="184">
        <v>45700</v>
      </c>
      <c r="K10" s="170">
        <v>240</v>
      </c>
      <c r="L10" s="170">
        <v>3850</v>
      </c>
      <c r="M10" s="170">
        <v>65790</v>
      </c>
      <c r="N10" s="170">
        <v>62010</v>
      </c>
      <c r="O10" s="3862" t="s">
        <v>199</v>
      </c>
      <c r="P10" s="3863"/>
      <c r="Q10" s="3861"/>
      <c r="R10" s="3861"/>
      <c r="S10" s="3859"/>
      <c r="T10" s="203"/>
    </row>
    <row r="11" spans="1:25" hidden="1" x14ac:dyDescent="0.2">
      <c r="A11" s="3836" t="s">
        <v>28</v>
      </c>
      <c r="B11" s="3836"/>
      <c r="C11" s="213">
        <v>581820</v>
      </c>
      <c r="D11" s="184">
        <v>117270</v>
      </c>
      <c r="E11" s="170">
        <v>35710</v>
      </c>
      <c r="F11" s="170">
        <v>111230</v>
      </c>
      <c r="G11" s="170">
        <v>279040</v>
      </c>
      <c r="H11" s="212">
        <v>38560</v>
      </c>
      <c r="I11" s="211">
        <v>441460</v>
      </c>
      <c r="J11" s="184">
        <v>44130</v>
      </c>
      <c r="K11" s="170">
        <v>34070</v>
      </c>
      <c r="L11" s="170">
        <v>60110</v>
      </c>
      <c r="M11" s="170">
        <v>267670</v>
      </c>
      <c r="N11" s="170">
        <v>35480</v>
      </c>
      <c r="O11" s="3862"/>
      <c r="P11" s="3863"/>
      <c r="Q11" s="3861"/>
      <c r="R11" s="3861"/>
      <c r="S11" s="3859"/>
      <c r="T11" s="203"/>
    </row>
    <row r="12" spans="1:25" ht="15" hidden="1" x14ac:dyDescent="0.25">
      <c r="A12" s="3836" t="s">
        <v>29</v>
      </c>
      <c r="B12" s="3836"/>
      <c r="C12" s="213">
        <v>543960</v>
      </c>
      <c r="D12" s="184">
        <v>82200</v>
      </c>
      <c r="E12" s="170">
        <v>156420</v>
      </c>
      <c r="F12" s="170">
        <v>74710</v>
      </c>
      <c r="G12" s="170">
        <v>153830</v>
      </c>
      <c r="H12" s="212">
        <v>76790</v>
      </c>
      <c r="I12" s="211">
        <v>475200</v>
      </c>
      <c r="J12" s="184">
        <v>47470</v>
      </c>
      <c r="K12" s="170">
        <v>156280</v>
      </c>
      <c r="L12" s="170">
        <v>57030</v>
      </c>
      <c r="M12" s="170">
        <v>139810</v>
      </c>
      <c r="N12" s="170">
        <v>74610</v>
      </c>
      <c r="O12" s="3862"/>
      <c r="P12" s="3863"/>
      <c r="Q12" s="242"/>
      <c r="R12" s="242"/>
      <c r="S12" s="242"/>
      <c r="T12" s="203"/>
    </row>
    <row r="13" spans="1:25" hidden="1" x14ac:dyDescent="0.2">
      <c r="A13" s="3836" t="s">
        <v>30</v>
      </c>
      <c r="B13" s="3836"/>
      <c r="C13" s="213">
        <v>1114480</v>
      </c>
      <c r="D13" s="184">
        <v>123600</v>
      </c>
      <c r="E13" s="170">
        <v>843490</v>
      </c>
      <c r="F13" s="170">
        <v>37270</v>
      </c>
      <c r="G13" s="170">
        <v>93150</v>
      </c>
      <c r="H13" s="212">
        <v>16980</v>
      </c>
      <c r="I13" s="211">
        <v>925210</v>
      </c>
      <c r="J13" s="184">
        <v>31730</v>
      </c>
      <c r="K13" s="170">
        <v>841260</v>
      </c>
      <c r="L13" s="170">
        <v>11030</v>
      </c>
      <c r="M13" s="170">
        <v>34540</v>
      </c>
      <c r="N13" s="170">
        <v>6640</v>
      </c>
      <c r="O13" s="204"/>
      <c r="P13" s="241"/>
      <c r="Q13" s="241"/>
      <c r="R13" s="241"/>
      <c r="S13" s="241"/>
      <c r="T13" s="203"/>
    </row>
    <row r="14" spans="1:25" hidden="1" x14ac:dyDescent="0.2">
      <c r="A14" s="3836" t="s">
        <v>31</v>
      </c>
      <c r="B14" s="3836"/>
      <c r="C14" s="213">
        <v>830550</v>
      </c>
      <c r="D14" s="184">
        <v>138450</v>
      </c>
      <c r="E14" s="170">
        <v>126780</v>
      </c>
      <c r="F14" s="170">
        <v>79770</v>
      </c>
      <c r="G14" s="170">
        <v>395670</v>
      </c>
      <c r="H14" s="212">
        <v>89880</v>
      </c>
      <c r="I14" s="211">
        <v>472110</v>
      </c>
      <c r="J14" s="184">
        <v>27990</v>
      </c>
      <c r="K14" s="170">
        <v>109790</v>
      </c>
      <c r="L14" s="170">
        <v>26440</v>
      </c>
      <c r="M14" s="170">
        <v>248640</v>
      </c>
      <c r="N14" s="170">
        <v>59260</v>
      </c>
      <c r="O14" s="204"/>
      <c r="P14" s="241"/>
      <c r="Q14" s="241"/>
      <c r="R14" s="241"/>
      <c r="S14" s="241"/>
      <c r="T14" s="203"/>
    </row>
    <row r="15" spans="1:25" hidden="1" x14ac:dyDescent="0.2">
      <c r="A15" s="3836" t="s">
        <v>32</v>
      </c>
      <c r="B15" s="3836"/>
      <c r="C15" s="213">
        <v>759380</v>
      </c>
      <c r="D15" s="184">
        <v>72050</v>
      </c>
      <c r="E15" s="170">
        <v>249750</v>
      </c>
      <c r="F15" s="170">
        <v>55730</v>
      </c>
      <c r="G15" s="170">
        <v>222710</v>
      </c>
      <c r="H15" s="212">
        <v>159150</v>
      </c>
      <c r="I15" s="211">
        <v>484550</v>
      </c>
      <c r="J15" s="184">
        <v>22710</v>
      </c>
      <c r="K15" s="170">
        <v>230740</v>
      </c>
      <c r="L15" s="170">
        <v>41330</v>
      </c>
      <c r="M15" s="170">
        <v>84260</v>
      </c>
      <c r="N15" s="170">
        <v>105500</v>
      </c>
      <c r="O15" s="204"/>
      <c r="P15" s="241"/>
      <c r="Q15" s="241"/>
      <c r="R15" s="241"/>
      <c r="S15" s="241"/>
      <c r="T15" s="203"/>
    </row>
    <row r="16" spans="1:25" hidden="1" x14ac:dyDescent="0.2">
      <c r="A16" s="3836" t="s">
        <v>33</v>
      </c>
      <c r="B16" s="3836"/>
      <c r="C16" s="213">
        <v>262680</v>
      </c>
      <c r="D16" s="170">
        <v>31220</v>
      </c>
      <c r="E16" s="170">
        <v>44290</v>
      </c>
      <c r="F16" s="170">
        <v>19020</v>
      </c>
      <c r="G16" s="170">
        <v>106420</v>
      </c>
      <c r="H16" s="212">
        <v>61730</v>
      </c>
      <c r="I16" s="211">
        <v>196460</v>
      </c>
      <c r="J16" s="184">
        <v>12400</v>
      </c>
      <c r="K16" s="170">
        <v>41310</v>
      </c>
      <c r="L16" s="170">
        <v>9430</v>
      </c>
      <c r="M16" s="170">
        <v>76730</v>
      </c>
      <c r="N16" s="170">
        <v>56590</v>
      </c>
      <c r="O16" s="204"/>
      <c r="P16" s="241"/>
      <c r="Q16" s="241"/>
      <c r="R16" s="241"/>
      <c r="S16" s="241"/>
      <c r="T16" s="203"/>
    </row>
    <row r="17" spans="1:21" hidden="1" x14ac:dyDescent="0.2">
      <c r="A17" s="3836" t="s">
        <v>34</v>
      </c>
      <c r="B17" s="3836"/>
      <c r="C17" s="213">
        <v>298150</v>
      </c>
      <c r="D17" s="170">
        <v>36650</v>
      </c>
      <c r="E17" s="170">
        <v>70650</v>
      </c>
      <c r="F17" s="170">
        <v>8930</v>
      </c>
      <c r="G17" s="170">
        <v>130960</v>
      </c>
      <c r="H17" s="212">
        <v>50970</v>
      </c>
      <c r="I17" s="211">
        <v>155250</v>
      </c>
      <c r="J17" s="184">
        <v>9040</v>
      </c>
      <c r="K17" s="170">
        <v>66120</v>
      </c>
      <c r="L17" s="170">
        <v>4290</v>
      </c>
      <c r="M17" s="170">
        <v>47650</v>
      </c>
      <c r="N17" s="170">
        <v>28160</v>
      </c>
      <c r="O17" s="3860"/>
      <c r="P17" s="3861"/>
      <c r="Q17" s="3861"/>
      <c r="R17" s="3861"/>
      <c r="S17" s="241"/>
      <c r="T17" s="203"/>
    </row>
    <row r="18" spans="1:21" hidden="1" x14ac:dyDescent="0.2">
      <c r="A18" s="3836" t="s">
        <v>35</v>
      </c>
      <c r="B18" s="3836"/>
      <c r="C18" s="216">
        <v>1687820</v>
      </c>
      <c r="D18" s="147">
        <v>335360</v>
      </c>
      <c r="E18" s="147">
        <v>208080</v>
      </c>
      <c r="F18" s="147">
        <v>79320</v>
      </c>
      <c r="G18" s="147">
        <v>744440</v>
      </c>
      <c r="H18" s="215">
        <v>320630</v>
      </c>
      <c r="I18" s="214">
        <v>1190970</v>
      </c>
      <c r="J18" s="156">
        <v>187500</v>
      </c>
      <c r="K18" s="147">
        <v>119750</v>
      </c>
      <c r="L18" s="147">
        <v>7610</v>
      </c>
      <c r="M18" s="147">
        <v>702220</v>
      </c>
      <c r="N18" s="147">
        <v>173880</v>
      </c>
      <c r="O18" s="3860"/>
      <c r="P18" s="3861"/>
      <c r="Q18" s="3861"/>
      <c r="R18" s="3861"/>
      <c r="S18" s="241"/>
      <c r="T18" s="203"/>
    </row>
    <row r="19" spans="1:21" ht="13.5" hidden="1" customHeight="1" x14ac:dyDescent="0.25">
      <c r="A19" s="3836" t="s">
        <v>36</v>
      </c>
      <c r="B19" s="3836"/>
      <c r="C19" s="213">
        <v>350050</v>
      </c>
      <c r="D19" s="170">
        <v>41190</v>
      </c>
      <c r="E19" s="170">
        <v>99390</v>
      </c>
      <c r="F19" s="170">
        <v>17230</v>
      </c>
      <c r="G19" s="170">
        <v>172960</v>
      </c>
      <c r="H19" s="212">
        <v>19280</v>
      </c>
      <c r="I19" s="211">
        <v>205450</v>
      </c>
      <c r="J19" s="184">
        <v>6890</v>
      </c>
      <c r="K19" s="170">
        <v>90290</v>
      </c>
      <c r="L19" s="170">
        <v>110</v>
      </c>
      <c r="M19" s="170">
        <v>102460</v>
      </c>
      <c r="N19" s="170">
        <v>5710</v>
      </c>
      <c r="O19" s="243"/>
      <c r="P19" s="242"/>
      <c r="Q19" s="242"/>
      <c r="R19" s="242"/>
      <c r="S19" s="241"/>
      <c r="T19" s="203"/>
    </row>
    <row r="20" spans="1:21" ht="9" hidden="1" customHeight="1" x14ac:dyDescent="0.2">
      <c r="A20" s="112"/>
      <c r="B20" s="112"/>
      <c r="C20" s="209"/>
      <c r="D20" s="112"/>
      <c r="E20" s="112"/>
      <c r="F20" s="112"/>
      <c r="G20" s="112"/>
      <c r="H20" s="208"/>
      <c r="I20" s="207"/>
      <c r="J20" s="112"/>
      <c r="K20" s="112"/>
      <c r="L20" s="112"/>
      <c r="M20" s="112"/>
      <c r="N20" s="112"/>
      <c r="O20" s="204"/>
      <c r="P20" s="203"/>
      <c r="Q20" s="202"/>
      <c r="R20" s="202"/>
      <c r="S20" s="202"/>
      <c r="T20" s="202"/>
    </row>
    <row r="21" spans="1:21" s="181" customFormat="1" x14ac:dyDescent="0.2">
      <c r="A21" s="175" t="s">
        <v>37</v>
      </c>
      <c r="B21" s="112"/>
      <c r="C21" s="134">
        <v>12400</v>
      </c>
      <c r="D21" s="147">
        <v>4460</v>
      </c>
      <c r="E21" s="147">
        <v>7730</v>
      </c>
      <c r="F21" s="147">
        <v>20</v>
      </c>
      <c r="G21" s="147">
        <v>170</v>
      </c>
      <c r="H21" s="147">
        <v>20</v>
      </c>
      <c r="I21" s="205">
        <v>9900</v>
      </c>
      <c r="J21" s="147">
        <v>2160</v>
      </c>
      <c r="K21" s="147">
        <v>7730</v>
      </c>
      <c r="L21" s="147">
        <v>0</v>
      </c>
      <c r="M21" s="147">
        <v>0</v>
      </c>
      <c r="N21" s="147">
        <v>0</v>
      </c>
      <c r="O21" s="204">
        <v>2500</v>
      </c>
      <c r="P21" s="203">
        <v>2290</v>
      </c>
      <c r="Q21" s="202">
        <v>0</v>
      </c>
      <c r="R21" s="202">
        <v>20</v>
      </c>
      <c r="S21" s="202">
        <v>170</v>
      </c>
      <c r="T21" s="202">
        <v>20</v>
      </c>
      <c r="U21" s="147"/>
    </row>
    <row r="22" spans="1:21" s="181" customFormat="1" x14ac:dyDescent="0.2">
      <c r="A22" s="175" t="s">
        <v>38</v>
      </c>
      <c r="B22" s="112"/>
      <c r="C22" s="134">
        <v>4720</v>
      </c>
      <c r="D22" s="147">
        <v>1810</v>
      </c>
      <c r="E22" s="147">
        <v>1700</v>
      </c>
      <c r="F22" s="147">
        <v>170</v>
      </c>
      <c r="G22" s="147">
        <v>580</v>
      </c>
      <c r="H22" s="147">
        <v>450</v>
      </c>
      <c r="I22" s="205">
        <v>60</v>
      </c>
      <c r="J22" s="147">
        <v>0</v>
      </c>
      <c r="K22" s="147">
        <v>0</v>
      </c>
      <c r="L22" s="147">
        <v>0</v>
      </c>
      <c r="M22" s="147">
        <v>0</v>
      </c>
      <c r="N22" s="147">
        <v>60</v>
      </c>
      <c r="O22" s="204">
        <v>4660</v>
      </c>
      <c r="P22" s="203">
        <v>1810</v>
      </c>
      <c r="Q22" s="202">
        <v>1700</v>
      </c>
      <c r="R22" s="202">
        <v>170</v>
      </c>
      <c r="S22" s="202">
        <v>580</v>
      </c>
      <c r="T22" s="202">
        <v>390</v>
      </c>
      <c r="U22" s="147"/>
    </row>
    <row r="23" spans="1:21" s="181" customFormat="1" x14ac:dyDescent="0.2">
      <c r="A23" s="175" t="s">
        <v>39</v>
      </c>
      <c r="B23" s="112"/>
      <c r="C23" s="134">
        <v>14120</v>
      </c>
      <c r="D23" s="147">
        <v>5980</v>
      </c>
      <c r="E23" s="147">
        <v>1390</v>
      </c>
      <c r="F23" s="147">
        <v>340</v>
      </c>
      <c r="G23" s="147">
        <v>3690</v>
      </c>
      <c r="H23" s="147">
        <v>2720</v>
      </c>
      <c r="I23" s="205">
        <v>2170</v>
      </c>
      <c r="J23" s="147">
        <v>1100</v>
      </c>
      <c r="K23" s="147">
        <v>880</v>
      </c>
      <c r="L23" s="147">
        <v>190</v>
      </c>
      <c r="M23" s="147">
        <v>0</v>
      </c>
      <c r="N23" s="147">
        <v>0</v>
      </c>
      <c r="O23" s="204">
        <v>11950</v>
      </c>
      <c r="P23" s="203">
        <v>4880</v>
      </c>
      <c r="Q23" s="202">
        <v>520</v>
      </c>
      <c r="R23" s="202">
        <v>150</v>
      </c>
      <c r="S23" s="202">
        <v>3690</v>
      </c>
      <c r="T23" s="202">
        <v>2720</v>
      </c>
      <c r="U23" s="147"/>
    </row>
    <row r="24" spans="1:21" s="181" customFormat="1" x14ac:dyDescent="0.2">
      <c r="A24" s="175" t="s">
        <v>40</v>
      </c>
      <c r="B24" s="112"/>
      <c r="C24" s="134">
        <v>9890</v>
      </c>
      <c r="D24" s="147">
        <v>1080</v>
      </c>
      <c r="E24" s="147">
        <v>8300</v>
      </c>
      <c r="F24" s="147">
        <v>0</v>
      </c>
      <c r="G24" s="147">
        <v>510</v>
      </c>
      <c r="H24" s="147">
        <v>0</v>
      </c>
      <c r="I24" s="205">
        <v>8300</v>
      </c>
      <c r="J24" s="147">
        <v>0</v>
      </c>
      <c r="K24" s="147">
        <v>8300</v>
      </c>
      <c r="L24" s="147">
        <v>0</v>
      </c>
      <c r="M24" s="147">
        <v>0</v>
      </c>
      <c r="N24" s="147">
        <v>0</v>
      </c>
      <c r="O24" s="204">
        <v>1590</v>
      </c>
      <c r="P24" s="203">
        <v>1080</v>
      </c>
      <c r="Q24" s="202">
        <v>0</v>
      </c>
      <c r="R24" s="202">
        <v>0</v>
      </c>
      <c r="S24" s="202">
        <v>510</v>
      </c>
      <c r="T24" s="202">
        <v>0</v>
      </c>
      <c r="U24" s="147"/>
    </row>
    <row r="25" spans="1:21" s="181" customFormat="1" x14ac:dyDescent="0.2">
      <c r="A25" s="175" t="s">
        <v>41</v>
      </c>
      <c r="B25" s="112"/>
      <c r="C25" s="134">
        <v>186590</v>
      </c>
      <c r="D25" s="147">
        <v>60590</v>
      </c>
      <c r="E25" s="147">
        <v>5380</v>
      </c>
      <c r="F25" s="147">
        <v>14090</v>
      </c>
      <c r="G25" s="147">
        <v>89110</v>
      </c>
      <c r="H25" s="147">
        <v>17420</v>
      </c>
      <c r="I25" s="205">
        <v>18410</v>
      </c>
      <c r="J25" s="147">
        <v>16500</v>
      </c>
      <c r="K25" s="147">
        <v>710</v>
      </c>
      <c r="L25" s="147">
        <v>100</v>
      </c>
      <c r="M25" s="147">
        <v>0</v>
      </c>
      <c r="N25" s="147">
        <v>1110</v>
      </c>
      <c r="O25" s="204">
        <v>168180</v>
      </c>
      <c r="P25" s="203">
        <v>44100</v>
      </c>
      <c r="Q25" s="202">
        <v>4670</v>
      </c>
      <c r="R25" s="202">
        <v>14000</v>
      </c>
      <c r="S25" s="202">
        <v>89110</v>
      </c>
      <c r="T25" s="202">
        <v>16300</v>
      </c>
      <c r="U25" s="147"/>
    </row>
    <row r="26" spans="1:21" s="181" customFormat="1" x14ac:dyDescent="0.2">
      <c r="A26" s="175" t="s">
        <v>42</v>
      </c>
      <c r="B26" s="112"/>
      <c r="C26" s="134">
        <v>15270</v>
      </c>
      <c r="D26" s="147">
        <v>6620</v>
      </c>
      <c r="E26" s="147">
        <v>1300</v>
      </c>
      <c r="F26" s="147">
        <v>2980</v>
      </c>
      <c r="G26" s="147">
        <v>3720</v>
      </c>
      <c r="H26" s="147">
        <v>650</v>
      </c>
      <c r="I26" s="205">
        <v>7190</v>
      </c>
      <c r="J26" s="147">
        <v>3080</v>
      </c>
      <c r="K26" s="147">
        <v>1290</v>
      </c>
      <c r="L26" s="147">
        <v>2640</v>
      </c>
      <c r="M26" s="147">
        <v>0</v>
      </c>
      <c r="N26" s="147">
        <v>180</v>
      </c>
      <c r="O26" s="204">
        <v>8080</v>
      </c>
      <c r="P26" s="203">
        <v>3540</v>
      </c>
      <c r="Q26" s="202">
        <v>10</v>
      </c>
      <c r="R26" s="202">
        <v>340</v>
      </c>
      <c r="S26" s="202">
        <v>3720</v>
      </c>
      <c r="T26" s="202">
        <v>470</v>
      </c>
      <c r="U26" s="147"/>
    </row>
    <row r="27" spans="1:21" s="181" customFormat="1" x14ac:dyDescent="0.2">
      <c r="A27" s="175" t="s">
        <v>93</v>
      </c>
      <c r="B27" s="112"/>
      <c r="C27" s="134">
        <v>11440</v>
      </c>
      <c r="D27" s="147">
        <v>3870</v>
      </c>
      <c r="E27" s="147">
        <v>0</v>
      </c>
      <c r="F27" s="147">
        <v>210</v>
      </c>
      <c r="G27" s="147">
        <v>7350</v>
      </c>
      <c r="H27" s="147">
        <v>0</v>
      </c>
      <c r="I27" s="205">
        <v>850</v>
      </c>
      <c r="J27" s="147">
        <v>850</v>
      </c>
      <c r="K27" s="147">
        <v>0</v>
      </c>
      <c r="L27" s="147">
        <v>0</v>
      </c>
      <c r="M27" s="147">
        <v>0</v>
      </c>
      <c r="N27" s="147">
        <v>0</v>
      </c>
      <c r="O27" s="204">
        <v>10590</v>
      </c>
      <c r="P27" s="203">
        <v>3020</v>
      </c>
      <c r="Q27" s="202">
        <v>0</v>
      </c>
      <c r="R27" s="202">
        <v>210</v>
      </c>
      <c r="S27" s="202">
        <v>7350</v>
      </c>
      <c r="T27" s="202">
        <v>0</v>
      </c>
      <c r="U27" s="147"/>
    </row>
    <row r="28" spans="1:21" s="181" customFormat="1" x14ac:dyDescent="0.2">
      <c r="A28" s="175" t="s">
        <v>43</v>
      </c>
      <c r="B28" s="112"/>
      <c r="C28" s="134">
        <v>3760</v>
      </c>
      <c r="D28" s="147">
        <v>610</v>
      </c>
      <c r="E28" s="147">
        <v>120</v>
      </c>
      <c r="F28" s="147">
        <v>1810</v>
      </c>
      <c r="G28" s="147">
        <v>1020</v>
      </c>
      <c r="H28" s="147">
        <v>200</v>
      </c>
      <c r="I28" s="205">
        <v>2690</v>
      </c>
      <c r="J28" s="147">
        <v>610</v>
      </c>
      <c r="K28" s="147">
        <v>120</v>
      </c>
      <c r="L28" s="147">
        <v>1810</v>
      </c>
      <c r="M28" s="147">
        <v>0</v>
      </c>
      <c r="N28" s="147">
        <v>150</v>
      </c>
      <c r="O28" s="204">
        <v>1070</v>
      </c>
      <c r="P28" s="203">
        <v>0</v>
      </c>
      <c r="Q28" s="202">
        <v>0</v>
      </c>
      <c r="R28" s="202">
        <v>0</v>
      </c>
      <c r="S28" s="202">
        <v>1020</v>
      </c>
      <c r="T28" s="202">
        <v>50</v>
      </c>
      <c r="U28" s="147"/>
    </row>
    <row r="29" spans="1:21" s="181" customFormat="1" x14ac:dyDescent="0.2">
      <c r="A29" s="175" t="s">
        <v>44</v>
      </c>
      <c r="B29" s="112"/>
      <c r="C29" s="134">
        <v>10420</v>
      </c>
      <c r="D29" s="147">
        <v>9760</v>
      </c>
      <c r="E29" s="147">
        <v>0</v>
      </c>
      <c r="F29" s="147">
        <v>250</v>
      </c>
      <c r="G29" s="147">
        <v>410</v>
      </c>
      <c r="H29" s="147">
        <v>0</v>
      </c>
      <c r="I29" s="205">
        <v>9540</v>
      </c>
      <c r="J29" s="147">
        <v>9540</v>
      </c>
      <c r="K29" s="147">
        <v>0</v>
      </c>
      <c r="L29" s="147">
        <v>0</v>
      </c>
      <c r="M29" s="147">
        <v>0</v>
      </c>
      <c r="N29" s="147">
        <v>0</v>
      </c>
      <c r="O29" s="204">
        <v>890</v>
      </c>
      <c r="P29" s="203">
        <v>220</v>
      </c>
      <c r="Q29" s="202">
        <v>0</v>
      </c>
      <c r="R29" s="202">
        <v>250</v>
      </c>
      <c r="S29" s="202">
        <v>410</v>
      </c>
      <c r="T29" s="202">
        <v>0</v>
      </c>
      <c r="U29" s="147"/>
    </row>
    <row r="30" spans="1:21" s="181" customFormat="1" x14ac:dyDescent="0.2">
      <c r="A30" s="175" t="s">
        <v>45</v>
      </c>
      <c r="B30" s="112"/>
      <c r="C30" s="134">
        <v>35450</v>
      </c>
      <c r="D30" s="147">
        <v>14680</v>
      </c>
      <c r="E30" s="147">
        <v>13220</v>
      </c>
      <c r="F30" s="147">
        <v>150</v>
      </c>
      <c r="G30" s="147">
        <v>7330</v>
      </c>
      <c r="H30" s="147">
        <v>80</v>
      </c>
      <c r="I30" s="205">
        <v>15080</v>
      </c>
      <c r="J30" s="147">
        <v>2010</v>
      </c>
      <c r="K30" s="147">
        <v>13070</v>
      </c>
      <c r="L30" s="147">
        <v>0</v>
      </c>
      <c r="M30" s="147">
        <v>0</v>
      </c>
      <c r="N30" s="147">
        <v>0</v>
      </c>
      <c r="O30" s="204">
        <v>20380</v>
      </c>
      <c r="P30" s="203">
        <v>12670</v>
      </c>
      <c r="Q30" s="202">
        <v>150</v>
      </c>
      <c r="R30" s="202">
        <v>150</v>
      </c>
      <c r="S30" s="202">
        <v>7330</v>
      </c>
      <c r="T30" s="202">
        <v>80</v>
      </c>
      <c r="U30" s="147"/>
    </row>
    <row r="31" spans="1:21" s="181" customFormat="1" x14ac:dyDescent="0.2">
      <c r="A31" s="175" t="s">
        <v>46</v>
      </c>
      <c r="B31" s="112"/>
      <c r="C31" s="134">
        <v>29170</v>
      </c>
      <c r="D31" s="147">
        <v>16120</v>
      </c>
      <c r="E31" s="147">
        <v>9360</v>
      </c>
      <c r="F31" s="147">
        <v>2730</v>
      </c>
      <c r="G31" s="147">
        <v>730</v>
      </c>
      <c r="H31" s="147">
        <v>230</v>
      </c>
      <c r="I31" s="205">
        <v>17290</v>
      </c>
      <c r="J31" s="147">
        <v>14500</v>
      </c>
      <c r="K31" s="147">
        <v>40</v>
      </c>
      <c r="L31" s="147">
        <v>2520</v>
      </c>
      <c r="M31" s="147">
        <v>0</v>
      </c>
      <c r="N31" s="147">
        <v>230</v>
      </c>
      <c r="O31" s="204">
        <v>11890</v>
      </c>
      <c r="P31" s="203">
        <v>1620</v>
      </c>
      <c r="Q31" s="202">
        <v>9320</v>
      </c>
      <c r="R31" s="202">
        <v>210</v>
      </c>
      <c r="S31" s="202">
        <v>730</v>
      </c>
      <c r="T31" s="202">
        <v>0</v>
      </c>
      <c r="U31" s="147"/>
    </row>
    <row r="32" spans="1:21" s="181" customFormat="1" x14ac:dyDescent="0.2">
      <c r="A32" s="175" t="s">
        <v>47</v>
      </c>
      <c r="B32" s="112"/>
      <c r="C32" s="134">
        <v>2360</v>
      </c>
      <c r="D32" s="147">
        <v>1800</v>
      </c>
      <c r="E32" s="147">
        <v>0</v>
      </c>
      <c r="F32" s="147">
        <v>80</v>
      </c>
      <c r="G32" s="147">
        <v>330</v>
      </c>
      <c r="H32" s="147">
        <v>150</v>
      </c>
      <c r="I32" s="205">
        <v>0</v>
      </c>
      <c r="J32" s="147">
        <v>0</v>
      </c>
      <c r="K32" s="147">
        <v>0</v>
      </c>
      <c r="L32" s="147">
        <v>0</v>
      </c>
      <c r="M32" s="147">
        <v>0</v>
      </c>
      <c r="N32" s="147">
        <v>0</v>
      </c>
      <c r="O32" s="204">
        <v>2360</v>
      </c>
      <c r="P32" s="203">
        <v>1800</v>
      </c>
      <c r="Q32" s="202">
        <v>0</v>
      </c>
      <c r="R32" s="202">
        <v>80</v>
      </c>
      <c r="S32" s="202">
        <v>330</v>
      </c>
      <c r="T32" s="202">
        <v>150</v>
      </c>
      <c r="U32" s="147"/>
    </row>
    <row r="33" spans="1:21" s="181" customFormat="1" x14ac:dyDescent="0.2">
      <c r="A33" s="175" t="s">
        <v>48</v>
      </c>
      <c r="B33" s="112"/>
      <c r="C33" s="134">
        <v>4860</v>
      </c>
      <c r="D33" s="147">
        <v>2030</v>
      </c>
      <c r="E33" s="147">
        <v>1750</v>
      </c>
      <c r="F33" s="147">
        <v>10</v>
      </c>
      <c r="G33" s="147">
        <v>1000</v>
      </c>
      <c r="H33" s="147">
        <v>70</v>
      </c>
      <c r="I33" s="205">
        <v>1780</v>
      </c>
      <c r="J33" s="147">
        <v>580</v>
      </c>
      <c r="K33" s="147">
        <v>1210</v>
      </c>
      <c r="L33" s="147">
        <v>0</v>
      </c>
      <c r="M33" s="147">
        <v>0</v>
      </c>
      <c r="N33" s="147">
        <v>0</v>
      </c>
      <c r="O33" s="204">
        <v>3080</v>
      </c>
      <c r="P33" s="203">
        <v>1460</v>
      </c>
      <c r="Q33" s="202">
        <v>540</v>
      </c>
      <c r="R33" s="202">
        <v>10</v>
      </c>
      <c r="S33" s="202">
        <v>1000</v>
      </c>
      <c r="T33" s="202">
        <v>70</v>
      </c>
      <c r="U33" s="147"/>
    </row>
    <row r="34" spans="1:21" s="181" customFormat="1" x14ac:dyDescent="0.2">
      <c r="A34" s="175" t="s">
        <v>49</v>
      </c>
      <c r="B34" s="112"/>
      <c r="C34" s="134">
        <v>30790</v>
      </c>
      <c r="D34" s="147">
        <v>20640</v>
      </c>
      <c r="E34" s="147">
        <v>1240</v>
      </c>
      <c r="F34" s="147">
        <v>1090</v>
      </c>
      <c r="G34" s="147">
        <v>5090</v>
      </c>
      <c r="H34" s="147">
        <v>2750</v>
      </c>
      <c r="I34" s="205">
        <v>1420</v>
      </c>
      <c r="J34" s="147">
        <v>1310</v>
      </c>
      <c r="K34" s="147">
        <v>0</v>
      </c>
      <c r="L34" s="147">
        <v>0</v>
      </c>
      <c r="M34" s="147">
        <v>0</v>
      </c>
      <c r="N34" s="147">
        <v>110</v>
      </c>
      <c r="O34" s="204">
        <v>29370</v>
      </c>
      <c r="P34" s="203">
        <v>19330</v>
      </c>
      <c r="Q34" s="202">
        <v>1240</v>
      </c>
      <c r="R34" s="202">
        <v>1090</v>
      </c>
      <c r="S34" s="202">
        <v>5090</v>
      </c>
      <c r="T34" s="202">
        <v>2630</v>
      </c>
      <c r="U34" s="147"/>
    </row>
    <row r="35" spans="1:21" s="181" customFormat="1" x14ac:dyDescent="0.2">
      <c r="A35" s="175" t="s">
        <v>50</v>
      </c>
      <c r="B35" s="112"/>
      <c r="C35" s="134">
        <v>8980</v>
      </c>
      <c r="D35" s="147">
        <v>5530</v>
      </c>
      <c r="E35" s="147">
        <v>230</v>
      </c>
      <c r="F35" s="147">
        <v>140</v>
      </c>
      <c r="G35" s="147">
        <v>2100</v>
      </c>
      <c r="H35" s="147">
        <v>1000</v>
      </c>
      <c r="I35" s="205">
        <v>1760</v>
      </c>
      <c r="J35" s="147">
        <v>570</v>
      </c>
      <c r="K35" s="147">
        <v>80</v>
      </c>
      <c r="L35" s="147">
        <v>120</v>
      </c>
      <c r="M35" s="147">
        <v>0</v>
      </c>
      <c r="N35" s="147">
        <v>1000</v>
      </c>
      <c r="O35" s="204">
        <v>7220</v>
      </c>
      <c r="P35" s="203">
        <v>4950</v>
      </c>
      <c r="Q35" s="202">
        <v>150</v>
      </c>
      <c r="R35" s="202">
        <v>20</v>
      </c>
      <c r="S35" s="202">
        <v>2100</v>
      </c>
      <c r="T35" s="202">
        <v>0</v>
      </c>
      <c r="U35" s="147"/>
    </row>
    <row r="36" spans="1:21" s="181" customFormat="1" x14ac:dyDescent="0.2">
      <c r="A36" s="175" t="s">
        <v>51</v>
      </c>
      <c r="B36" s="112"/>
      <c r="C36" s="134">
        <v>5410</v>
      </c>
      <c r="D36" s="147">
        <v>2480</v>
      </c>
      <c r="E36" s="147">
        <v>90</v>
      </c>
      <c r="F36" s="147">
        <v>600</v>
      </c>
      <c r="G36" s="147">
        <v>1760</v>
      </c>
      <c r="H36" s="147">
        <v>490</v>
      </c>
      <c r="I36" s="205">
        <v>2550</v>
      </c>
      <c r="J36" s="147">
        <v>1390</v>
      </c>
      <c r="K36" s="147">
        <v>90</v>
      </c>
      <c r="L36" s="147">
        <v>580</v>
      </c>
      <c r="M36" s="147">
        <v>0</v>
      </c>
      <c r="N36" s="147">
        <v>480</v>
      </c>
      <c r="O36" s="204">
        <v>2870</v>
      </c>
      <c r="P36" s="203">
        <v>1090</v>
      </c>
      <c r="Q36" s="202">
        <v>0</v>
      </c>
      <c r="R36" s="202">
        <v>20</v>
      </c>
      <c r="S36" s="202">
        <v>1760</v>
      </c>
      <c r="T36" s="202">
        <v>10</v>
      </c>
      <c r="U36" s="147"/>
    </row>
    <row r="37" spans="1:21" s="181" customFormat="1" x14ac:dyDescent="0.2">
      <c r="A37" s="175" t="s">
        <v>52</v>
      </c>
      <c r="B37" s="112"/>
      <c r="C37" s="134">
        <v>5500</v>
      </c>
      <c r="D37" s="147">
        <v>2000</v>
      </c>
      <c r="E37" s="147">
        <v>2640</v>
      </c>
      <c r="F37" s="147">
        <v>0</v>
      </c>
      <c r="G37" s="147">
        <v>600</v>
      </c>
      <c r="H37" s="147">
        <v>260</v>
      </c>
      <c r="I37" s="205">
        <v>2270</v>
      </c>
      <c r="J37" s="147">
        <v>130</v>
      </c>
      <c r="K37" s="147">
        <v>2140</v>
      </c>
      <c r="L37" s="147">
        <v>0</v>
      </c>
      <c r="M37" s="147">
        <v>0</v>
      </c>
      <c r="N37" s="147">
        <v>0</v>
      </c>
      <c r="O37" s="204">
        <v>3230</v>
      </c>
      <c r="P37" s="203">
        <v>1870</v>
      </c>
      <c r="Q37" s="202">
        <v>500</v>
      </c>
      <c r="R37" s="202">
        <v>0</v>
      </c>
      <c r="S37" s="202">
        <v>600</v>
      </c>
      <c r="T37" s="202">
        <v>260</v>
      </c>
      <c r="U37" s="147"/>
    </row>
    <row r="38" spans="1:21" s="181" customFormat="1" x14ac:dyDescent="0.2">
      <c r="A38" s="175" t="s">
        <v>53</v>
      </c>
      <c r="B38" s="112"/>
      <c r="C38" s="134">
        <v>10640</v>
      </c>
      <c r="D38" s="147">
        <v>6790</v>
      </c>
      <c r="E38" s="147">
        <v>2110</v>
      </c>
      <c r="F38" s="147">
        <v>1420</v>
      </c>
      <c r="G38" s="147">
        <v>280</v>
      </c>
      <c r="H38" s="147">
        <v>40</v>
      </c>
      <c r="I38" s="205">
        <v>5030</v>
      </c>
      <c r="J38" s="147">
        <v>1490</v>
      </c>
      <c r="K38" s="147">
        <v>2110</v>
      </c>
      <c r="L38" s="147">
        <v>1420</v>
      </c>
      <c r="M38" s="147">
        <v>0</v>
      </c>
      <c r="N38" s="147">
        <v>10</v>
      </c>
      <c r="O38" s="204">
        <v>5610</v>
      </c>
      <c r="P38" s="203">
        <v>5290</v>
      </c>
      <c r="Q38" s="202">
        <v>0</v>
      </c>
      <c r="R38" s="202">
        <v>0</v>
      </c>
      <c r="S38" s="202">
        <v>280</v>
      </c>
      <c r="T38" s="202">
        <v>40</v>
      </c>
      <c r="U38" s="147"/>
    </row>
    <row r="39" spans="1:21" s="181" customFormat="1" x14ac:dyDescent="0.2">
      <c r="A39" s="175" t="s">
        <v>54</v>
      </c>
      <c r="B39" s="112"/>
      <c r="C39" s="134">
        <v>10110</v>
      </c>
      <c r="D39" s="147">
        <v>5350</v>
      </c>
      <c r="E39" s="147">
        <v>3270</v>
      </c>
      <c r="F39" s="147">
        <v>190</v>
      </c>
      <c r="G39" s="147">
        <v>1290</v>
      </c>
      <c r="H39" s="147">
        <v>20</v>
      </c>
      <c r="I39" s="205">
        <v>4340</v>
      </c>
      <c r="J39" s="147">
        <v>970</v>
      </c>
      <c r="K39" s="147">
        <v>3260</v>
      </c>
      <c r="L39" s="147">
        <v>110</v>
      </c>
      <c r="M39" s="147">
        <v>0</v>
      </c>
      <c r="N39" s="147">
        <v>0</v>
      </c>
      <c r="O39" s="204">
        <v>5780</v>
      </c>
      <c r="P39" s="203">
        <v>4380</v>
      </c>
      <c r="Q39" s="202">
        <v>10</v>
      </c>
      <c r="R39" s="202">
        <v>80</v>
      </c>
      <c r="S39" s="202">
        <v>1290</v>
      </c>
      <c r="T39" s="202">
        <v>20</v>
      </c>
      <c r="U39" s="147"/>
    </row>
    <row r="40" spans="1:21" s="181" customFormat="1" x14ac:dyDescent="0.2">
      <c r="A40" s="175" t="s">
        <v>55</v>
      </c>
      <c r="B40" s="112"/>
      <c r="C40" s="134">
        <v>4750</v>
      </c>
      <c r="D40" s="147">
        <v>2350</v>
      </c>
      <c r="E40" s="147">
        <v>0</v>
      </c>
      <c r="F40" s="147">
        <v>70</v>
      </c>
      <c r="G40" s="147">
        <v>1010</v>
      </c>
      <c r="H40" s="147">
        <v>1310</v>
      </c>
      <c r="I40" s="205">
        <v>0</v>
      </c>
      <c r="J40" s="147">
        <v>0</v>
      </c>
      <c r="K40" s="147">
        <v>0</v>
      </c>
      <c r="L40" s="147">
        <v>0</v>
      </c>
      <c r="M40" s="147">
        <v>0</v>
      </c>
      <c r="N40" s="147">
        <v>0</v>
      </c>
      <c r="O40" s="204">
        <v>4750</v>
      </c>
      <c r="P40" s="203">
        <v>2350</v>
      </c>
      <c r="Q40" s="202">
        <v>0</v>
      </c>
      <c r="R40" s="202">
        <v>70</v>
      </c>
      <c r="S40" s="202">
        <v>1010</v>
      </c>
      <c r="T40" s="202">
        <v>1310</v>
      </c>
      <c r="U40" s="147"/>
    </row>
    <row r="41" spans="1:21" s="181" customFormat="1" x14ac:dyDescent="0.2">
      <c r="A41" s="175" t="s">
        <v>198</v>
      </c>
      <c r="B41" s="112"/>
      <c r="C41" s="134">
        <v>11130</v>
      </c>
      <c r="D41" s="147">
        <v>3730</v>
      </c>
      <c r="E41" s="147">
        <v>2290</v>
      </c>
      <c r="F41" s="147">
        <v>130</v>
      </c>
      <c r="G41" s="147">
        <v>4660</v>
      </c>
      <c r="H41" s="147">
        <v>320</v>
      </c>
      <c r="I41" s="205">
        <v>2180</v>
      </c>
      <c r="J41" s="147">
        <v>560</v>
      </c>
      <c r="K41" s="147">
        <v>420</v>
      </c>
      <c r="L41" s="147">
        <v>0</v>
      </c>
      <c r="M41" s="147">
        <v>1170</v>
      </c>
      <c r="N41" s="147">
        <v>30</v>
      </c>
      <c r="O41" s="204">
        <v>8950</v>
      </c>
      <c r="P41" s="203">
        <v>3170</v>
      </c>
      <c r="Q41" s="202">
        <v>1870</v>
      </c>
      <c r="R41" s="202">
        <v>130</v>
      </c>
      <c r="S41" s="202">
        <v>3500</v>
      </c>
      <c r="T41" s="202">
        <v>300</v>
      </c>
      <c r="U41" s="147"/>
    </row>
    <row r="42" spans="1:21" s="181" customFormat="1" x14ac:dyDescent="0.2">
      <c r="A42" s="175" t="s">
        <v>57</v>
      </c>
      <c r="B42" s="112"/>
      <c r="C42" s="134">
        <v>17010</v>
      </c>
      <c r="D42" s="147">
        <v>9120</v>
      </c>
      <c r="E42" s="147">
        <v>0</v>
      </c>
      <c r="F42" s="147">
        <v>2890</v>
      </c>
      <c r="G42" s="147">
        <v>1490</v>
      </c>
      <c r="H42" s="147">
        <v>3520</v>
      </c>
      <c r="I42" s="205">
        <v>2990</v>
      </c>
      <c r="J42" s="147">
        <v>1660</v>
      </c>
      <c r="K42" s="147">
        <v>0</v>
      </c>
      <c r="L42" s="147">
        <v>510</v>
      </c>
      <c r="M42" s="147">
        <v>0</v>
      </c>
      <c r="N42" s="147">
        <v>830</v>
      </c>
      <c r="O42" s="204">
        <v>14020</v>
      </c>
      <c r="P42" s="203">
        <v>7460</v>
      </c>
      <c r="Q42" s="202">
        <v>0</v>
      </c>
      <c r="R42" s="202">
        <v>2380</v>
      </c>
      <c r="S42" s="202">
        <v>1490</v>
      </c>
      <c r="T42" s="202">
        <v>2690</v>
      </c>
      <c r="U42" s="147"/>
    </row>
    <row r="43" spans="1:21" s="181" customFormat="1" x14ac:dyDescent="0.2">
      <c r="A43" s="175" t="s">
        <v>58</v>
      </c>
      <c r="B43" s="112"/>
      <c r="C43" s="134">
        <v>15140</v>
      </c>
      <c r="D43" s="147">
        <v>6390</v>
      </c>
      <c r="E43" s="147">
        <v>3000</v>
      </c>
      <c r="F43" s="147">
        <v>1610</v>
      </c>
      <c r="G43" s="147">
        <v>3970</v>
      </c>
      <c r="H43" s="147">
        <v>170</v>
      </c>
      <c r="I43" s="205">
        <v>3350</v>
      </c>
      <c r="J43" s="147">
        <v>180</v>
      </c>
      <c r="K43" s="147">
        <v>3000</v>
      </c>
      <c r="L43" s="147">
        <v>170</v>
      </c>
      <c r="M43" s="147">
        <v>0</v>
      </c>
      <c r="N43" s="147">
        <v>0</v>
      </c>
      <c r="O43" s="204">
        <v>11790</v>
      </c>
      <c r="P43" s="203">
        <v>6220</v>
      </c>
      <c r="Q43" s="202">
        <v>0</v>
      </c>
      <c r="R43" s="202">
        <v>1440</v>
      </c>
      <c r="S43" s="202">
        <v>3970</v>
      </c>
      <c r="T43" s="202">
        <v>170</v>
      </c>
      <c r="U43" s="147"/>
    </row>
    <row r="44" spans="1:21" s="181" customFormat="1" x14ac:dyDescent="0.2">
      <c r="A44" s="175" t="s">
        <v>59</v>
      </c>
      <c r="B44" s="112"/>
      <c r="C44" s="134">
        <v>10230</v>
      </c>
      <c r="D44" s="147">
        <v>1420</v>
      </c>
      <c r="E44" s="147">
        <v>320</v>
      </c>
      <c r="F44" s="147">
        <v>190</v>
      </c>
      <c r="G44" s="147">
        <v>5790</v>
      </c>
      <c r="H44" s="147">
        <v>2520</v>
      </c>
      <c r="I44" s="205">
        <v>120</v>
      </c>
      <c r="J44" s="147">
        <v>0</v>
      </c>
      <c r="K44" s="147">
        <v>120</v>
      </c>
      <c r="L44" s="147">
        <v>0</v>
      </c>
      <c r="M44" s="147">
        <v>0</v>
      </c>
      <c r="N44" s="147">
        <v>0</v>
      </c>
      <c r="O44" s="204">
        <v>10100</v>
      </c>
      <c r="P44" s="203">
        <v>1420</v>
      </c>
      <c r="Q44" s="202">
        <v>190</v>
      </c>
      <c r="R44" s="202">
        <v>190</v>
      </c>
      <c r="S44" s="202">
        <v>5790</v>
      </c>
      <c r="T44" s="202">
        <v>2520</v>
      </c>
      <c r="U44" s="147"/>
    </row>
    <row r="45" spans="1:21" s="181" customFormat="1" x14ac:dyDescent="0.2">
      <c r="A45" s="175" t="s">
        <v>60</v>
      </c>
      <c r="B45" s="112"/>
      <c r="C45" s="134">
        <v>8520</v>
      </c>
      <c r="D45" s="147">
        <v>2410</v>
      </c>
      <c r="E45" s="147">
        <v>5390</v>
      </c>
      <c r="F45" s="147">
        <v>30</v>
      </c>
      <c r="G45" s="147">
        <v>130</v>
      </c>
      <c r="H45" s="147">
        <v>550</v>
      </c>
      <c r="I45" s="205">
        <v>5770</v>
      </c>
      <c r="J45" s="147">
        <v>430</v>
      </c>
      <c r="K45" s="147">
        <v>5260</v>
      </c>
      <c r="L45" s="147">
        <v>10</v>
      </c>
      <c r="M45" s="147">
        <v>0</v>
      </c>
      <c r="N45" s="147">
        <v>70</v>
      </c>
      <c r="O45" s="204">
        <v>2750</v>
      </c>
      <c r="P45" s="203">
        <v>1990</v>
      </c>
      <c r="Q45" s="202">
        <v>140</v>
      </c>
      <c r="R45" s="202">
        <v>20</v>
      </c>
      <c r="S45" s="202">
        <v>130</v>
      </c>
      <c r="T45" s="202">
        <v>470</v>
      </c>
      <c r="U45" s="147"/>
    </row>
    <row r="46" spans="1:21" s="181" customFormat="1" x14ac:dyDescent="0.2">
      <c r="A46" s="175" t="s">
        <v>61</v>
      </c>
      <c r="B46" s="112"/>
      <c r="C46" s="134">
        <v>14140</v>
      </c>
      <c r="D46" s="147">
        <v>4780</v>
      </c>
      <c r="E46" s="147">
        <v>2560</v>
      </c>
      <c r="F46" s="147">
        <v>1660</v>
      </c>
      <c r="G46" s="147">
        <v>4220</v>
      </c>
      <c r="H46" s="147">
        <v>920</v>
      </c>
      <c r="I46" s="205">
        <v>5470</v>
      </c>
      <c r="J46" s="147">
        <v>330</v>
      </c>
      <c r="K46" s="147">
        <v>1940</v>
      </c>
      <c r="L46" s="147">
        <v>1150</v>
      </c>
      <c r="M46" s="147">
        <v>1290</v>
      </c>
      <c r="N46" s="147">
        <v>770</v>
      </c>
      <c r="O46" s="204">
        <v>8660</v>
      </c>
      <c r="P46" s="203">
        <v>4460</v>
      </c>
      <c r="Q46" s="202">
        <v>620</v>
      </c>
      <c r="R46" s="202">
        <v>510</v>
      </c>
      <c r="S46" s="202">
        <v>2930</v>
      </c>
      <c r="T46" s="202">
        <v>150</v>
      </c>
      <c r="U46" s="147"/>
    </row>
    <row r="47" spans="1:21" s="181" customFormat="1" x14ac:dyDescent="0.2">
      <c r="A47" s="175" t="s">
        <v>62</v>
      </c>
      <c r="B47" s="112"/>
      <c r="C47" s="134">
        <v>3930</v>
      </c>
      <c r="D47" s="147">
        <v>840</v>
      </c>
      <c r="E47" s="147">
        <v>730</v>
      </c>
      <c r="F47" s="147">
        <v>0</v>
      </c>
      <c r="G47" s="147">
        <v>1290</v>
      </c>
      <c r="H47" s="147">
        <v>1060</v>
      </c>
      <c r="I47" s="205">
        <v>1480</v>
      </c>
      <c r="J47" s="147">
        <v>190</v>
      </c>
      <c r="K47" s="147">
        <v>730</v>
      </c>
      <c r="L47" s="147">
        <v>0</v>
      </c>
      <c r="M47" s="147">
        <v>0</v>
      </c>
      <c r="N47" s="147">
        <v>560</v>
      </c>
      <c r="O47" s="204">
        <v>2450</v>
      </c>
      <c r="P47" s="203">
        <v>650</v>
      </c>
      <c r="Q47" s="202">
        <v>0</v>
      </c>
      <c r="R47" s="202">
        <v>0</v>
      </c>
      <c r="S47" s="202">
        <v>1290</v>
      </c>
      <c r="T47" s="202">
        <v>510</v>
      </c>
      <c r="U47" s="147"/>
    </row>
    <row r="48" spans="1:21" s="181" customFormat="1" x14ac:dyDescent="0.2">
      <c r="A48" s="175" t="s">
        <v>63</v>
      </c>
      <c r="B48" s="112"/>
      <c r="C48" s="134">
        <v>4540</v>
      </c>
      <c r="D48" s="147">
        <v>1870</v>
      </c>
      <c r="E48" s="147">
        <v>200</v>
      </c>
      <c r="F48" s="147">
        <v>270</v>
      </c>
      <c r="G48" s="147">
        <v>1440</v>
      </c>
      <c r="H48" s="147">
        <v>770</v>
      </c>
      <c r="I48" s="205">
        <v>2610</v>
      </c>
      <c r="J48" s="147">
        <v>1450</v>
      </c>
      <c r="K48" s="147">
        <v>200</v>
      </c>
      <c r="L48" s="147">
        <v>230</v>
      </c>
      <c r="M48" s="147">
        <v>0</v>
      </c>
      <c r="N48" s="147">
        <v>720</v>
      </c>
      <c r="O48" s="204">
        <v>1940</v>
      </c>
      <c r="P48" s="203">
        <v>420</v>
      </c>
      <c r="Q48" s="202">
        <v>0</v>
      </c>
      <c r="R48" s="202">
        <v>40</v>
      </c>
      <c r="S48" s="202">
        <v>1440</v>
      </c>
      <c r="T48" s="202">
        <v>40</v>
      </c>
      <c r="U48" s="147"/>
    </row>
    <row r="49" spans="1:21" s="181" customFormat="1" x14ac:dyDescent="0.2">
      <c r="A49" s="175" t="s">
        <v>64</v>
      </c>
      <c r="B49" s="112"/>
      <c r="C49" s="134">
        <v>3570</v>
      </c>
      <c r="D49" s="147">
        <v>1430</v>
      </c>
      <c r="E49" s="147">
        <v>1090</v>
      </c>
      <c r="F49" s="147">
        <v>0</v>
      </c>
      <c r="G49" s="147">
        <v>970</v>
      </c>
      <c r="H49" s="147">
        <v>80</v>
      </c>
      <c r="I49" s="205">
        <v>2210</v>
      </c>
      <c r="J49" s="147">
        <v>1130</v>
      </c>
      <c r="K49" s="147">
        <v>1090</v>
      </c>
      <c r="L49" s="147">
        <v>0</v>
      </c>
      <c r="M49" s="147">
        <v>0</v>
      </c>
      <c r="N49" s="147">
        <v>0</v>
      </c>
      <c r="O49" s="204">
        <v>1360</v>
      </c>
      <c r="P49" s="203">
        <v>300</v>
      </c>
      <c r="Q49" s="202">
        <v>0</v>
      </c>
      <c r="R49" s="202">
        <v>0</v>
      </c>
      <c r="S49" s="202">
        <v>970</v>
      </c>
      <c r="T49" s="202">
        <v>80</v>
      </c>
      <c r="U49" s="147"/>
    </row>
    <row r="50" spans="1:21" s="181" customFormat="1" x14ac:dyDescent="0.2">
      <c r="A50" s="175" t="s">
        <v>65</v>
      </c>
      <c r="B50" s="112"/>
      <c r="C50" s="134">
        <v>2680</v>
      </c>
      <c r="D50" s="147">
        <v>820</v>
      </c>
      <c r="E50" s="147">
        <v>0</v>
      </c>
      <c r="F50" s="147">
        <v>60</v>
      </c>
      <c r="G50" s="147">
        <v>1250</v>
      </c>
      <c r="H50" s="147">
        <v>550</v>
      </c>
      <c r="I50" s="205">
        <v>120</v>
      </c>
      <c r="J50" s="147">
        <v>0</v>
      </c>
      <c r="K50" s="147">
        <v>0</v>
      </c>
      <c r="L50" s="147">
        <v>0</v>
      </c>
      <c r="M50" s="147">
        <v>0</v>
      </c>
      <c r="N50" s="147">
        <v>120</v>
      </c>
      <c r="O50" s="204">
        <v>2560</v>
      </c>
      <c r="P50" s="203">
        <v>820</v>
      </c>
      <c r="Q50" s="202">
        <v>0</v>
      </c>
      <c r="R50" s="202">
        <v>60</v>
      </c>
      <c r="S50" s="202">
        <v>1250</v>
      </c>
      <c r="T50" s="202">
        <v>430</v>
      </c>
      <c r="U50" s="147"/>
    </row>
    <row r="51" spans="1:21" s="181" customFormat="1" x14ac:dyDescent="0.2">
      <c r="A51" s="175" t="s">
        <v>66</v>
      </c>
      <c r="B51" s="112"/>
      <c r="C51" s="134">
        <v>9760</v>
      </c>
      <c r="D51" s="147">
        <v>3850</v>
      </c>
      <c r="E51" s="147">
        <v>60</v>
      </c>
      <c r="F51" s="147">
        <v>1330</v>
      </c>
      <c r="G51" s="147">
        <v>3990</v>
      </c>
      <c r="H51" s="147">
        <v>540</v>
      </c>
      <c r="I51" s="205">
        <v>2010</v>
      </c>
      <c r="J51" s="147">
        <v>1260</v>
      </c>
      <c r="K51" s="147">
        <v>60</v>
      </c>
      <c r="L51" s="147">
        <v>160</v>
      </c>
      <c r="M51" s="147">
        <v>0</v>
      </c>
      <c r="N51" s="147">
        <v>540</v>
      </c>
      <c r="O51" s="204">
        <v>7750</v>
      </c>
      <c r="P51" s="203">
        <v>2590</v>
      </c>
      <c r="Q51" s="202">
        <v>0</v>
      </c>
      <c r="R51" s="202">
        <v>1170</v>
      </c>
      <c r="S51" s="202">
        <v>3990</v>
      </c>
      <c r="T51" s="202">
        <v>0</v>
      </c>
      <c r="U51" s="147"/>
    </row>
    <row r="52" spans="1:21" s="181" customFormat="1" x14ac:dyDescent="0.2">
      <c r="A52" s="175" t="s">
        <v>67</v>
      </c>
      <c r="B52" s="185"/>
      <c r="C52" s="134">
        <v>5090</v>
      </c>
      <c r="D52" s="147">
        <v>2050</v>
      </c>
      <c r="E52" s="147">
        <v>1190</v>
      </c>
      <c r="F52" s="147">
        <v>180</v>
      </c>
      <c r="G52" s="147">
        <v>790</v>
      </c>
      <c r="H52" s="147">
        <v>880</v>
      </c>
      <c r="I52" s="205">
        <v>2020</v>
      </c>
      <c r="J52" s="147">
        <v>670</v>
      </c>
      <c r="K52" s="147">
        <v>1190</v>
      </c>
      <c r="L52" s="147">
        <v>0</v>
      </c>
      <c r="M52" s="147">
        <v>0</v>
      </c>
      <c r="N52" s="147">
        <v>160</v>
      </c>
      <c r="O52" s="204">
        <v>3070</v>
      </c>
      <c r="P52" s="203">
        <v>1380</v>
      </c>
      <c r="Q52" s="202">
        <v>0</v>
      </c>
      <c r="R52" s="202">
        <v>180</v>
      </c>
      <c r="S52" s="202">
        <v>790</v>
      </c>
      <c r="T52" s="202">
        <v>720</v>
      </c>
      <c r="U52" s="147"/>
    </row>
    <row r="53" spans="1:21" s="181" customFormat="1" x14ac:dyDescent="0.2">
      <c r="A53" s="175" t="s">
        <v>68</v>
      </c>
      <c r="B53" s="185"/>
      <c r="C53" s="134">
        <v>72800</v>
      </c>
      <c r="D53" s="147">
        <v>34710</v>
      </c>
      <c r="E53" s="147">
        <v>1550</v>
      </c>
      <c r="F53" s="147">
        <v>16940</v>
      </c>
      <c r="G53" s="147">
        <v>15640</v>
      </c>
      <c r="H53" s="147">
        <v>3970</v>
      </c>
      <c r="I53" s="205">
        <v>170</v>
      </c>
      <c r="J53" s="147">
        <v>170</v>
      </c>
      <c r="K53" s="147">
        <v>0</v>
      </c>
      <c r="L53" s="147">
        <v>0</v>
      </c>
      <c r="M53" s="147">
        <v>0</v>
      </c>
      <c r="N53" s="147">
        <v>0</v>
      </c>
      <c r="O53" s="204">
        <v>72630</v>
      </c>
      <c r="P53" s="203">
        <v>34540</v>
      </c>
      <c r="Q53" s="202">
        <v>1550</v>
      </c>
      <c r="R53" s="202">
        <v>16940</v>
      </c>
      <c r="S53" s="202">
        <v>15640</v>
      </c>
      <c r="T53" s="202">
        <v>3970</v>
      </c>
      <c r="U53" s="147"/>
    </row>
    <row r="54" spans="1:21" s="181" customFormat="1" ht="13.5" customHeight="1" x14ac:dyDescent="0.2">
      <c r="A54" s="175" t="s">
        <v>69</v>
      </c>
      <c r="B54" s="112"/>
      <c r="C54" s="134">
        <v>15290</v>
      </c>
      <c r="D54" s="147">
        <v>4760</v>
      </c>
      <c r="E54" s="147">
        <v>6980</v>
      </c>
      <c r="F54" s="147">
        <v>20</v>
      </c>
      <c r="G54" s="147">
        <v>3460</v>
      </c>
      <c r="H54" s="147">
        <v>70</v>
      </c>
      <c r="I54" s="205">
        <v>7740</v>
      </c>
      <c r="J54" s="147">
        <v>760</v>
      </c>
      <c r="K54" s="147">
        <v>6980</v>
      </c>
      <c r="L54" s="147">
        <v>0</v>
      </c>
      <c r="M54" s="147">
        <v>0</v>
      </c>
      <c r="N54" s="147">
        <v>0</v>
      </c>
      <c r="O54" s="204">
        <v>7550</v>
      </c>
      <c r="P54" s="203">
        <v>4000</v>
      </c>
      <c r="Q54" s="202">
        <v>0</v>
      </c>
      <c r="R54" s="202">
        <v>20</v>
      </c>
      <c r="S54" s="202">
        <v>3460</v>
      </c>
      <c r="T54" s="202">
        <v>70</v>
      </c>
      <c r="U54" s="147"/>
    </row>
    <row r="55" spans="1:21" s="181" customFormat="1" x14ac:dyDescent="0.2">
      <c r="A55" s="175" t="s">
        <v>70</v>
      </c>
      <c r="B55" s="112"/>
      <c r="C55" s="134">
        <v>1240</v>
      </c>
      <c r="D55" s="147">
        <v>210</v>
      </c>
      <c r="E55" s="147">
        <v>500</v>
      </c>
      <c r="F55" s="147">
        <v>20</v>
      </c>
      <c r="G55" s="147">
        <v>0</v>
      </c>
      <c r="H55" s="147">
        <v>500</v>
      </c>
      <c r="I55" s="205">
        <v>780</v>
      </c>
      <c r="J55" s="147">
        <v>10</v>
      </c>
      <c r="K55" s="147">
        <v>500</v>
      </c>
      <c r="L55" s="147">
        <v>0</v>
      </c>
      <c r="M55" s="147">
        <v>0</v>
      </c>
      <c r="N55" s="147">
        <v>270</v>
      </c>
      <c r="O55" s="204">
        <v>460</v>
      </c>
      <c r="P55" s="203">
        <v>210</v>
      </c>
      <c r="Q55" s="202">
        <v>0</v>
      </c>
      <c r="R55" s="202">
        <v>20</v>
      </c>
      <c r="S55" s="202">
        <v>0</v>
      </c>
      <c r="T55" s="202">
        <v>230</v>
      </c>
      <c r="U55" s="147"/>
    </row>
    <row r="56" spans="1:21" s="181" customFormat="1" x14ac:dyDescent="0.2">
      <c r="A56" s="175" t="s">
        <v>71</v>
      </c>
      <c r="B56" s="112"/>
      <c r="C56" s="134">
        <v>24520</v>
      </c>
      <c r="D56" s="147">
        <v>10330</v>
      </c>
      <c r="E56" s="147">
        <v>2030</v>
      </c>
      <c r="F56" s="147">
        <v>810</v>
      </c>
      <c r="G56" s="147">
        <v>9930</v>
      </c>
      <c r="H56" s="147">
        <v>1420</v>
      </c>
      <c r="I56" s="205">
        <v>5090</v>
      </c>
      <c r="J56" s="147">
        <v>1650</v>
      </c>
      <c r="K56" s="147">
        <v>2030</v>
      </c>
      <c r="L56" s="147">
        <v>0</v>
      </c>
      <c r="M56" s="147">
        <v>0</v>
      </c>
      <c r="N56" s="147">
        <v>1420</v>
      </c>
      <c r="O56" s="204">
        <v>19430</v>
      </c>
      <c r="P56" s="203">
        <v>8680</v>
      </c>
      <c r="Q56" s="202">
        <v>0</v>
      </c>
      <c r="R56" s="202">
        <v>810</v>
      </c>
      <c r="S56" s="202">
        <v>9930</v>
      </c>
      <c r="T56" s="202">
        <v>0</v>
      </c>
      <c r="U56" s="147"/>
    </row>
    <row r="57" spans="1:21" s="181" customFormat="1" x14ac:dyDescent="0.2">
      <c r="A57" s="175" t="s">
        <v>72</v>
      </c>
      <c r="B57" s="112"/>
      <c r="C57" s="134">
        <v>14720</v>
      </c>
      <c r="D57" s="147">
        <v>3010</v>
      </c>
      <c r="E57" s="147">
        <v>6730</v>
      </c>
      <c r="F57" s="147">
        <v>20</v>
      </c>
      <c r="G57" s="147">
        <v>1970</v>
      </c>
      <c r="H57" s="147">
        <v>2980</v>
      </c>
      <c r="I57" s="205">
        <v>8180</v>
      </c>
      <c r="J57" s="147">
        <v>1430</v>
      </c>
      <c r="K57" s="147">
        <v>6730</v>
      </c>
      <c r="L57" s="147">
        <v>0</v>
      </c>
      <c r="M57" s="147">
        <v>0</v>
      </c>
      <c r="N57" s="147">
        <v>20</v>
      </c>
      <c r="O57" s="204">
        <v>6530</v>
      </c>
      <c r="P57" s="203">
        <v>1580</v>
      </c>
      <c r="Q57" s="202">
        <v>0</v>
      </c>
      <c r="R57" s="202">
        <v>20</v>
      </c>
      <c r="S57" s="202">
        <v>1970</v>
      </c>
      <c r="T57" s="202">
        <v>2960</v>
      </c>
      <c r="U57" s="147"/>
    </row>
    <row r="58" spans="1:21" s="181" customFormat="1" x14ac:dyDescent="0.2">
      <c r="A58" s="175" t="s">
        <v>73</v>
      </c>
      <c r="B58" s="112"/>
      <c r="C58" s="134">
        <v>14210</v>
      </c>
      <c r="D58" s="147">
        <v>5100</v>
      </c>
      <c r="E58" s="147">
        <v>1360</v>
      </c>
      <c r="F58" s="147">
        <v>80</v>
      </c>
      <c r="G58" s="147">
        <v>6600</v>
      </c>
      <c r="H58" s="147">
        <v>1060</v>
      </c>
      <c r="I58" s="205">
        <v>0</v>
      </c>
      <c r="J58" s="147">
        <v>0</v>
      </c>
      <c r="K58" s="147">
        <v>0</v>
      </c>
      <c r="L58" s="147">
        <v>0</v>
      </c>
      <c r="M58" s="147">
        <v>0</v>
      </c>
      <c r="N58" s="147">
        <v>0</v>
      </c>
      <c r="O58" s="204">
        <v>14210</v>
      </c>
      <c r="P58" s="203">
        <v>5100</v>
      </c>
      <c r="Q58" s="202">
        <v>1360</v>
      </c>
      <c r="R58" s="202">
        <v>80</v>
      </c>
      <c r="S58" s="202">
        <v>6600</v>
      </c>
      <c r="T58" s="202">
        <v>1060</v>
      </c>
      <c r="U58" s="147"/>
    </row>
    <row r="59" spans="1:21" s="181" customFormat="1" x14ac:dyDescent="0.2">
      <c r="A59" s="175" t="s">
        <v>74</v>
      </c>
      <c r="B59" s="112"/>
      <c r="C59" s="134">
        <v>28460</v>
      </c>
      <c r="D59" s="147">
        <v>4850</v>
      </c>
      <c r="E59" s="147">
        <v>430</v>
      </c>
      <c r="F59" s="147">
        <v>9170</v>
      </c>
      <c r="G59" s="147">
        <v>9040</v>
      </c>
      <c r="H59" s="147">
        <v>4980</v>
      </c>
      <c r="I59" s="205">
        <v>14630</v>
      </c>
      <c r="J59" s="147">
        <v>2670</v>
      </c>
      <c r="K59" s="147">
        <v>430</v>
      </c>
      <c r="L59" s="147">
        <v>7900</v>
      </c>
      <c r="M59" s="147">
        <v>0</v>
      </c>
      <c r="N59" s="147">
        <v>3630</v>
      </c>
      <c r="O59" s="204">
        <v>13830</v>
      </c>
      <c r="P59" s="203">
        <v>2180</v>
      </c>
      <c r="Q59" s="202">
        <v>0</v>
      </c>
      <c r="R59" s="202">
        <v>1260</v>
      </c>
      <c r="S59" s="202">
        <v>9040</v>
      </c>
      <c r="T59" s="202">
        <v>1350</v>
      </c>
      <c r="U59" s="147"/>
    </row>
    <row r="60" spans="1:21" s="181" customFormat="1" x14ac:dyDescent="0.2">
      <c r="A60" s="175" t="s">
        <v>75</v>
      </c>
      <c r="B60" s="112"/>
      <c r="C60" s="134">
        <v>4750</v>
      </c>
      <c r="D60" s="147">
        <v>3450</v>
      </c>
      <c r="E60" s="147">
        <v>0</v>
      </c>
      <c r="F60" s="147">
        <v>40</v>
      </c>
      <c r="G60" s="147">
        <v>1100</v>
      </c>
      <c r="H60" s="147">
        <v>160</v>
      </c>
      <c r="I60" s="205">
        <v>3010</v>
      </c>
      <c r="J60" s="147">
        <v>3010</v>
      </c>
      <c r="K60" s="147">
        <v>0</v>
      </c>
      <c r="L60" s="147">
        <v>0</v>
      </c>
      <c r="M60" s="147">
        <v>0</v>
      </c>
      <c r="N60" s="147">
        <v>0</v>
      </c>
      <c r="O60" s="204">
        <v>1740</v>
      </c>
      <c r="P60" s="203">
        <v>440</v>
      </c>
      <c r="Q60" s="202">
        <v>0</v>
      </c>
      <c r="R60" s="202">
        <v>40</v>
      </c>
      <c r="S60" s="202">
        <v>1100</v>
      </c>
      <c r="T60" s="202">
        <v>160</v>
      </c>
      <c r="U60" s="147"/>
    </row>
    <row r="61" spans="1:21" s="181" customFormat="1" x14ac:dyDescent="0.2">
      <c r="A61" s="175" t="s">
        <v>76</v>
      </c>
      <c r="B61" s="112"/>
      <c r="C61" s="134">
        <v>10650</v>
      </c>
      <c r="D61" s="147">
        <v>4840</v>
      </c>
      <c r="E61" s="147">
        <v>5180</v>
      </c>
      <c r="F61" s="147">
        <v>60</v>
      </c>
      <c r="G61" s="147">
        <v>560</v>
      </c>
      <c r="H61" s="147">
        <v>10</v>
      </c>
      <c r="I61" s="205">
        <v>5210</v>
      </c>
      <c r="J61" s="147">
        <v>30</v>
      </c>
      <c r="K61" s="147">
        <v>5180</v>
      </c>
      <c r="L61" s="147">
        <v>0</v>
      </c>
      <c r="M61" s="147">
        <v>0</v>
      </c>
      <c r="N61" s="147">
        <v>0</v>
      </c>
      <c r="O61" s="204">
        <v>5440</v>
      </c>
      <c r="P61" s="203">
        <v>4810</v>
      </c>
      <c r="Q61" s="202">
        <v>0</v>
      </c>
      <c r="R61" s="202">
        <v>60</v>
      </c>
      <c r="S61" s="202">
        <v>560</v>
      </c>
      <c r="T61" s="202">
        <v>10</v>
      </c>
      <c r="U61" s="147"/>
    </row>
    <row r="62" spans="1:21" s="181" customFormat="1" x14ac:dyDescent="0.2">
      <c r="A62" s="175" t="s">
        <v>77</v>
      </c>
      <c r="B62" s="112"/>
      <c r="C62" s="134">
        <v>1580</v>
      </c>
      <c r="D62" s="147">
        <v>400</v>
      </c>
      <c r="E62" s="147">
        <v>160</v>
      </c>
      <c r="F62" s="147">
        <v>10</v>
      </c>
      <c r="G62" s="147">
        <v>100</v>
      </c>
      <c r="H62" s="147">
        <v>920</v>
      </c>
      <c r="I62" s="205">
        <v>800</v>
      </c>
      <c r="J62" s="147">
        <v>300</v>
      </c>
      <c r="K62" s="147">
        <v>160</v>
      </c>
      <c r="L62" s="147">
        <v>10</v>
      </c>
      <c r="M62" s="147">
        <v>0</v>
      </c>
      <c r="N62" s="147">
        <v>330</v>
      </c>
      <c r="O62" s="204">
        <v>790</v>
      </c>
      <c r="P62" s="203">
        <v>90</v>
      </c>
      <c r="Q62" s="202">
        <v>0</v>
      </c>
      <c r="R62" s="202">
        <v>0</v>
      </c>
      <c r="S62" s="202">
        <v>100</v>
      </c>
      <c r="T62" s="202">
        <v>600</v>
      </c>
      <c r="U62" s="147"/>
    </row>
    <row r="63" spans="1:21" s="181" customFormat="1" x14ac:dyDescent="0.2">
      <c r="A63" s="175" t="s">
        <v>78</v>
      </c>
      <c r="B63" s="112"/>
      <c r="C63" s="134">
        <v>14720</v>
      </c>
      <c r="D63" s="147">
        <v>4750</v>
      </c>
      <c r="E63" s="147">
        <v>8820</v>
      </c>
      <c r="F63" s="147">
        <v>320</v>
      </c>
      <c r="G63" s="147">
        <v>850</v>
      </c>
      <c r="H63" s="147">
        <v>0</v>
      </c>
      <c r="I63" s="205">
        <v>9490</v>
      </c>
      <c r="J63" s="147">
        <v>680</v>
      </c>
      <c r="K63" s="147">
        <v>8820</v>
      </c>
      <c r="L63" s="147">
        <v>0</v>
      </c>
      <c r="M63" s="147">
        <v>0</v>
      </c>
      <c r="N63" s="147">
        <v>0</v>
      </c>
      <c r="O63" s="204">
        <v>5230</v>
      </c>
      <c r="P63" s="203">
        <v>4070</v>
      </c>
      <c r="Q63" s="202">
        <v>0</v>
      </c>
      <c r="R63" s="202">
        <v>320</v>
      </c>
      <c r="S63" s="202">
        <v>850</v>
      </c>
      <c r="T63" s="202">
        <v>0</v>
      </c>
      <c r="U63" s="147"/>
    </row>
    <row r="64" spans="1:21" s="181" customFormat="1" x14ac:dyDescent="0.2">
      <c r="A64" s="175" t="s">
        <v>79</v>
      </c>
      <c r="B64" s="112"/>
      <c r="C64" s="134">
        <v>40170</v>
      </c>
      <c r="D64" s="147">
        <v>9890</v>
      </c>
      <c r="E64" s="147">
        <v>1400</v>
      </c>
      <c r="F64" s="147">
        <v>3500</v>
      </c>
      <c r="G64" s="147">
        <v>12890</v>
      </c>
      <c r="H64" s="147">
        <v>12480</v>
      </c>
      <c r="I64" s="205">
        <v>15980</v>
      </c>
      <c r="J64" s="147">
        <v>2630</v>
      </c>
      <c r="K64" s="147">
        <v>1220</v>
      </c>
      <c r="L64" s="147">
        <v>2740</v>
      </c>
      <c r="M64" s="147">
        <v>0</v>
      </c>
      <c r="N64" s="147">
        <v>9390</v>
      </c>
      <c r="O64" s="204">
        <v>24190</v>
      </c>
      <c r="P64" s="203">
        <v>7260</v>
      </c>
      <c r="Q64" s="202">
        <v>180</v>
      </c>
      <c r="R64" s="202">
        <v>760</v>
      </c>
      <c r="S64" s="202">
        <v>12890</v>
      </c>
      <c r="T64" s="202">
        <v>3090</v>
      </c>
      <c r="U64" s="147"/>
    </row>
    <row r="65" spans="1:21" s="181" customFormat="1" x14ac:dyDescent="0.2">
      <c r="A65" s="175" t="s">
        <v>80</v>
      </c>
      <c r="B65" s="112"/>
      <c r="C65" s="134">
        <v>7050</v>
      </c>
      <c r="D65" s="147">
        <v>1140</v>
      </c>
      <c r="E65" s="147">
        <v>40</v>
      </c>
      <c r="F65" s="147">
        <v>440</v>
      </c>
      <c r="G65" s="147">
        <v>5340</v>
      </c>
      <c r="H65" s="147">
        <v>90</v>
      </c>
      <c r="I65" s="205">
        <v>50</v>
      </c>
      <c r="J65" s="147">
        <v>50</v>
      </c>
      <c r="K65" s="147">
        <v>0</v>
      </c>
      <c r="L65" s="147">
        <v>0</v>
      </c>
      <c r="M65" s="147">
        <v>0</v>
      </c>
      <c r="N65" s="147">
        <v>0</v>
      </c>
      <c r="O65" s="204">
        <v>7000</v>
      </c>
      <c r="P65" s="203">
        <v>1090</v>
      </c>
      <c r="Q65" s="202">
        <v>40</v>
      </c>
      <c r="R65" s="202">
        <v>440</v>
      </c>
      <c r="S65" s="202">
        <v>5340</v>
      </c>
      <c r="T65" s="202">
        <v>90</v>
      </c>
      <c r="U65" s="147"/>
    </row>
    <row r="66" spans="1:21" s="181" customFormat="1" x14ac:dyDescent="0.2">
      <c r="A66" s="175" t="s">
        <v>81</v>
      </c>
      <c r="B66" s="112"/>
      <c r="C66" s="134">
        <v>3440</v>
      </c>
      <c r="D66" s="147">
        <v>710</v>
      </c>
      <c r="E66" s="147">
        <v>0</v>
      </c>
      <c r="F66" s="147">
        <v>20</v>
      </c>
      <c r="G66" s="147">
        <v>2200</v>
      </c>
      <c r="H66" s="147">
        <v>510</v>
      </c>
      <c r="I66" s="205">
        <v>0</v>
      </c>
      <c r="J66" s="147">
        <v>0</v>
      </c>
      <c r="K66" s="147">
        <v>0</v>
      </c>
      <c r="L66" s="147">
        <v>0</v>
      </c>
      <c r="M66" s="147">
        <v>0</v>
      </c>
      <c r="N66" s="147">
        <v>0</v>
      </c>
      <c r="O66" s="204">
        <v>3440</v>
      </c>
      <c r="P66" s="203">
        <v>710</v>
      </c>
      <c r="Q66" s="202">
        <v>0</v>
      </c>
      <c r="R66" s="202">
        <v>20</v>
      </c>
      <c r="S66" s="202">
        <v>2200</v>
      </c>
      <c r="T66" s="202">
        <v>510</v>
      </c>
      <c r="U66" s="147"/>
    </row>
    <row r="67" spans="1:21" s="181" customFormat="1" x14ac:dyDescent="0.2">
      <c r="A67" s="175" t="s">
        <v>82</v>
      </c>
      <c r="B67" s="112"/>
      <c r="C67" s="134">
        <v>7680</v>
      </c>
      <c r="D67" s="147">
        <v>2920</v>
      </c>
      <c r="E67" s="147">
        <v>3100</v>
      </c>
      <c r="F67" s="147">
        <v>20</v>
      </c>
      <c r="G67" s="147">
        <v>1290</v>
      </c>
      <c r="H67" s="147">
        <v>350</v>
      </c>
      <c r="I67" s="205">
        <v>3490</v>
      </c>
      <c r="J67" s="147">
        <v>390</v>
      </c>
      <c r="K67" s="147">
        <v>3100</v>
      </c>
      <c r="L67" s="147">
        <v>0</v>
      </c>
      <c r="M67" s="147">
        <v>0</v>
      </c>
      <c r="N67" s="147">
        <v>0</v>
      </c>
      <c r="O67" s="204">
        <v>4190</v>
      </c>
      <c r="P67" s="203">
        <v>2530</v>
      </c>
      <c r="Q67" s="202">
        <v>0</v>
      </c>
      <c r="R67" s="202">
        <v>20</v>
      </c>
      <c r="S67" s="202">
        <v>1290</v>
      </c>
      <c r="T67" s="202">
        <v>350</v>
      </c>
      <c r="U67" s="147"/>
    </row>
    <row r="68" spans="1:21" s="181" customFormat="1" x14ac:dyDescent="0.2">
      <c r="A68" s="175" t="s">
        <v>83</v>
      </c>
      <c r="B68" s="112"/>
      <c r="C68" s="134">
        <v>27750</v>
      </c>
      <c r="D68" s="147">
        <v>10300</v>
      </c>
      <c r="E68" s="147">
        <v>560</v>
      </c>
      <c r="F68" s="147">
        <v>920</v>
      </c>
      <c r="G68" s="147">
        <v>15350</v>
      </c>
      <c r="H68" s="147">
        <v>630</v>
      </c>
      <c r="I68" s="205">
        <v>0</v>
      </c>
      <c r="J68" s="147">
        <v>0</v>
      </c>
      <c r="K68" s="147">
        <v>0</v>
      </c>
      <c r="L68" s="147">
        <v>0</v>
      </c>
      <c r="M68" s="147">
        <v>0</v>
      </c>
      <c r="N68" s="147">
        <v>0</v>
      </c>
      <c r="O68" s="204">
        <v>27750</v>
      </c>
      <c r="P68" s="203">
        <v>10300</v>
      </c>
      <c r="Q68" s="202">
        <v>560</v>
      </c>
      <c r="R68" s="202">
        <v>920</v>
      </c>
      <c r="S68" s="202">
        <v>15350</v>
      </c>
      <c r="T68" s="202">
        <v>630</v>
      </c>
      <c r="U68" s="147"/>
    </row>
    <row r="69" spans="1:21" s="181" customFormat="1" x14ac:dyDescent="0.2">
      <c r="A69" s="175" t="s">
        <v>84</v>
      </c>
      <c r="B69" s="112"/>
      <c r="C69" s="134">
        <v>9760</v>
      </c>
      <c r="D69" s="147">
        <v>7370</v>
      </c>
      <c r="E69" s="147">
        <v>1930</v>
      </c>
      <c r="F69" s="147">
        <v>40</v>
      </c>
      <c r="G69" s="147">
        <v>110</v>
      </c>
      <c r="H69" s="147">
        <v>300</v>
      </c>
      <c r="I69" s="205">
        <v>6900</v>
      </c>
      <c r="J69" s="147">
        <v>4850</v>
      </c>
      <c r="K69" s="147">
        <v>1810</v>
      </c>
      <c r="L69" s="147">
        <v>0</v>
      </c>
      <c r="M69" s="147">
        <v>0</v>
      </c>
      <c r="N69" s="147">
        <v>240</v>
      </c>
      <c r="O69" s="204">
        <v>2860</v>
      </c>
      <c r="P69" s="203">
        <v>2520</v>
      </c>
      <c r="Q69" s="202">
        <v>120</v>
      </c>
      <c r="R69" s="202">
        <v>40</v>
      </c>
      <c r="S69" s="202">
        <v>110</v>
      </c>
      <c r="T69" s="202">
        <v>60</v>
      </c>
      <c r="U69" s="147"/>
    </row>
    <row r="70" spans="1:21" s="181" customFormat="1" x14ac:dyDescent="0.2">
      <c r="A70" s="175" t="s">
        <v>85</v>
      </c>
      <c r="B70" s="112"/>
      <c r="C70" s="134">
        <v>11910</v>
      </c>
      <c r="D70" s="147">
        <v>1340</v>
      </c>
      <c r="E70" s="147">
        <v>2310</v>
      </c>
      <c r="F70" s="147">
        <v>90</v>
      </c>
      <c r="G70" s="147">
        <v>6490</v>
      </c>
      <c r="H70" s="147">
        <v>1680</v>
      </c>
      <c r="I70" s="205">
        <v>1590</v>
      </c>
      <c r="J70" s="147">
        <v>0</v>
      </c>
      <c r="K70" s="147">
        <v>740</v>
      </c>
      <c r="L70" s="147">
        <v>0</v>
      </c>
      <c r="M70" s="147">
        <v>0</v>
      </c>
      <c r="N70" s="147">
        <v>850</v>
      </c>
      <c r="O70" s="204">
        <v>10320</v>
      </c>
      <c r="P70" s="203">
        <v>1340</v>
      </c>
      <c r="Q70" s="202">
        <v>1570</v>
      </c>
      <c r="R70" s="202">
        <v>90</v>
      </c>
      <c r="S70" s="202">
        <v>6490</v>
      </c>
      <c r="T70" s="202">
        <v>830</v>
      </c>
      <c r="U70" s="147"/>
    </row>
    <row r="71" spans="1:21" s="181" customFormat="1" ht="13.5" thickBot="1" x14ac:dyDescent="0.25">
      <c r="A71" s="178" t="s">
        <v>86</v>
      </c>
      <c r="B71" s="183"/>
      <c r="C71" s="133">
        <v>2660</v>
      </c>
      <c r="D71" s="197">
        <v>620</v>
      </c>
      <c r="E71" s="197">
        <v>150</v>
      </c>
      <c r="F71" s="197">
        <v>0</v>
      </c>
      <c r="G71" s="197">
        <v>0</v>
      </c>
      <c r="H71" s="197">
        <v>1890</v>
      </c>
      <c r="I71" s="201">
        <v>2290</v>
      </c>
      <c r="J71" s="197">
        <v>370</v>
      </c>
      <c r="K71" s="197">
        <v>150</v>
      </c>
      <c r="L71" s="197">
        <v>0</v>
      </c>
      <c r="M71" s="197">
        <v>0</v>
      </c>
      <c r="N71" s="197">
        <v>1770</v>
      </c>
      <c r="O71" s="200">
        <v>370</v>
      </c>
      <c r="P71" s="199">
        <v>250</v>
      </c>
      <c r="Q71" s="198">
        <v>10</v>
      </c>
      <c r="R71" s="198">
        <v>0</v>
      </c>
      <c r="S71" s="198">
        <v>0</v>
      </c>
      <c r="T71" s="198">
        <v>120</v>
      </c>
      <c r="U71" s="147"/>
    </row>
    <row r="72" spans="1:21" s="181" customFormat="1" ht="42.75" customHeight="1" x14ac:dyDescent="0.2">
      <c r="A72" s="3812" t="s">
        <v>269</v>
      </c>
      <c r="B72" s="3812"/>
      <c r="C72" s="3812"/>
      <c r="D72" s="3812"/>
      <c r="E72" s="3812"/>
      <c r="F72" s="3812"/>
      <c r="G72" s="3812"/>
      <c r="H72" s="3812"/>
      <c r="I72" s="3812"/>
      <c r="J72" s="3812"/>
      <c r="K72" s="3812"/>
      <c r="L72" s="3812"/>
      <c r="M72" s="3812"/>
      <c r="N72" s="3812"/>
      <c r="O72" s="3812"/>
      <c r="P72" s="3812"/>
      <c r="Q72" s="3812"/>
      <c r="R72" s="3812"/>
      <c r="S72" s="3812"/>
      <c r="T72" s="3812"/>
      <c r="U72" s="147"/>
    </row>
    <row r="73" spans="1:21" ht="17.25" customHeight="1" x14ac:dyDescent="0.2">
      <c r="A73" s="147" t="s">
        <v>288</v>
      </c>
      <c r="B73" s="112"/>
    </row>
    <row r="74" spans="1:21" x14ac:dyDescent="0.2">
      <c r="B74" s="175"/>
      <c r="C74" s="170"/>
      <c r="D74" s="170"/>
      <c r="E74" s="170"/>
      <c r="F74" s="170"/>
      <c r="G74" s="170"/>
      <c r="H74" s="170"/>
      <c r="I74" s="170"/>
      <c r="J74" s="170"/>
      <c r="K74" s="170"/>
      <c r="L74" s="170"/>
      <c r="M74" s="170"/>
      <c r="N74" s="170"/>
    </row>
    <row r="75" spans="1:21" x14ac:dyDescent="0.2">
      <c r="A75" s="196"/>
      <c r="B75" s="175"/>
      <c r="C75" s="170"/>
      <c r="D75" s="170"/>
      <c r="E75" s="170"/>
      <c r="F75" s="170"/>
      <c r="G75" s="170"/>
      <c r="H75" s="170"/>
      <c r="I75" s="170"/>
      <c r="J75" s="170"/>
      <c r="K75" s="170"/>
      <c r="L75" s="170"/>
      <c r="M75" s="170"/>
      <c r="N75" s="170"/>
    </row>
    <row r="76" spans="1:21" x14ac:dyDescent="0.2">
      <c r="A76" s="3515"/>
      <c r="B76" s="3516"/>
      <c r="C76" s="3147"/>
      <c r="D76" s="3147"/>
      <c r="E76" s="3147"/>
      <c r="F76" s="3147"/>
      <c r="G76" s="3147"/>
      <c r="H76" s="3147"/>
      <c r="I76" s="3147"/>
      <c r="J76" s="3147"/>
      <c r="K76" s="3147"/>
      <c r="L76" s="3147"/>
      <c r="M76" s="3147"/>
      <c r="N76" s="3147"/>
      <c r="O76" s="3149"/>
      <c r="P76" s="3149"/>
      <c r="Q76" s="3149"/>
      <c r="R76" s="3149"/>
      <c r="S76" s="3149"/>
      <c r="T76" s="3149"/>
    </row>
    <row r="77" spans="1:21" x14ac:dyDescent="0.2">
      <c r="A77" s="3516"/>
      <c r="B77" s="3516"/>
      <c r="C77" s="3147"/>
      <c r="D77" s="3147"/>
      <c r="E77" s="3147"/>
      <c r="F77" s="3147"/>
      <c r="G77" s="3147"/>
      <c r="H77" s="3147"/>
      <c r="I77" s="3147"/>
      <c r="J77" s="3147"/>
      <c r="K77" s="3147"/>
      <c r="L77" s="3147"/>
      <c r="M77" s="3147"/>
      <c r="N77" s="3149"/>
      <c r="O77" s="3149"/>
      <c r="P77" s="3149"/>
      <c r="Q77" s="3149"/>
      <c r="R77" s="3149"/>
      <c r="S77" s="3149"/>
      <c r="T77" s="3149"/>
    </row>
    <row r="78" spans="1:21" x14ac:dyDescent="0.2">
      <c r="A78" s="3516"/>
      <c r="B78" s="3516"/>
      <c r="C78" s="3147"/>
      <c r="D78" s="3147"/>
      <c r="E78" s="3147"/>
      <c r="F78" s="3147"/>
      <c r="G78" s="3147"/>
      <c r="H78" s="3147"/>
      <c r="I78" s="3147"/>
      <c r="J78" s="3147"/>
      <c r="K78" s="3147"/>
      <c r="L78" s="3147"/>
      <c r="M78" s="3147"/>
      <c r="N78" s="3149"/>
      <c r="O78" s="3149"/>
      <c r="P78" s="3149"/>
      <c r="Q78" s="3149"/>
      <c r="R78" s="3149"/>
      <c r="S78" s="3149"/>
      <c r="T78" s="3149"/>
    </row>
    <row r="79" spans="1:21" x14ac:dyDescent="0.2">
      <c r="A79" s="3516"/>
      <c r="B79" s="3516"/>
      <c r="C79" s="3147"/>
      <c r="D79" s="3147"/>
      <c r="E79" s="3147"/>
      <c r="F79" s="3147"/>
      <c r="G79" s="3147"/>
      <c r="H79" s="3147"/>
      <c r="I79" s="3147"/>
      <c r="J79" s="3147"/>
      <c r="K79" s="3147"/>
      <c r="L79" s="3147"/>
      <c r="M79" s="3147"/>
      <c r="N79" s="3149"/>
      <c r="O79" s="3149"/>
      <c r="P79" s="3149"/>
      <c r="Q79" s="3149"/>
      <c r="R79" s="3149"/>
      <c r="S79" s="3149"/>
      <c r="T79" s="3149"/>
    </row>
    <row r="80" spans="1:21" x14ac:dyDescent="0.2">
      <c r="A80" s="3516"/>
      <c r="B80" s="3516"/>
      <c r="C80" s="3147"/>
      <c r="D80" s="3147"/>
      <c r="E80" s="3147"/>
      <c r="F80" s="3147"/>
      <c r="G80" s="3147"/>
      <c r="H80" s="3147"/>
      <c r="I80" s="3147"/>
      <c r="J80" s="3147"/>
      <c r="K80" s="3147"/>
      <c r="L80" s="3147"/>
      <c r="M80" s="3147"/>
      <c r="N80" s="3149"/>
      <c r="O80" s="3149"/>
      <c r="P80" s="3149"/>
      <c r="Q80" s="3149"/>
      <c r="R80" s="3149"/>
      <c r="S80" s="3149"/>
      <c r="T80" s="3149"/>
    </row>
    <row r="81" spans="1:20" x14ac:dyDescent="0.2">
      <c r="A81" s="3516"/>
      <c r="B81" s="3516"/>
      <c r="C81" s="3147"/>
      <c r="D81" s="3147"/>
      <c r="E81" s="3147"/>
      <c r="F81" s="3147"/>
      <c r="G81" s="3147"/>
      <c r="H81" s="3147"/>
      <c r="I81" s="3147"/>
      <c r="J81" s="3147"/>
      <c r="K81" s="3147"/>
      <c r="L81" s="3147"/>
      <c r="M81" s="3147"/>
      <c r="N81" s="3149"/>
      <c r="O81" s="3149"/>
      <c r="P81" s="3149"/>
      <c r="Q81" s="3149"/>
      <c r="R81" s="3149"/>
      <c r="S81" s="3149"/>
      <c r="T81" s="3149"/>
    </row>
    <row r="82" spans="1:20" x14ac:dyDescent="0.2">
      <c r="A82" s="3516"/>
      <c r="B82" s="3516"/>
      <c r="C82" s="3147"/>
      <c r="D82" s="3147"/>
      <c r="E82" s="3147"/>
      <c r="F82" s="3147"/>
      <c r="G82" s="3147"/>
      <c r="H82" s="3147"/>
      <c r="I82" s="3147"/>
      <c r="J82" s="3147"/>
      <c r="K82" s="3147"/>
      <c r="L82" s="3147"/>
      <c r="M82" s="3147"/>
      <c r="N82" s="3149"/>
      <c r="O82" s="3149"/>
      <c r="P82" s="3149"/>
      <c r="Q82" s="3149"/>
      <c r="R82" s="3149"/>
      <c r="S82" s="3149"/>
      <c r="T82" s="3149"/>
    </row>
    <row r="83" spans="1:20" x14ac:dyDescent="0.2">
      <c r="A83" s="3516"/>
      <c r="B83" s="3516"/>
      <c r="C83" s="3147"/>
      <c r="D83" s="3147"/>
      <c r="E83" s="3147"/>
      <c r="F83" s="3147"/>
      <c r="G83" s="3147"/>
      <c r="H83" s="3147"/>
      <c r="I83" s="3147"/>
      <c r="J83" s="3147"/>
      <c r="K83" s="3147"/>
      <c r="L83" s="3147"/>
      <c r="M83" s="3147"/>
      <c r="N83" s="3149"/>
      <c r="O83" s="3149"/>
      <c r="P83" s="3149"/>
      <c r="Q83" s="3149"/>
      <c r="R83" s="3149"/>
      <c r="S83" s="3149"/>
      <c r="T83" s="3149"/>
    </row>
    <row r="84" spans="1:20" x14ac:dyDescent="0.2">
      <c r="A84" s="3516"/>
      <c r="B84" s="3516"/>
      <c r="C84" s="3147"/>
      <c r="D84" s="3147"/>
      <c r="E84" s="3147"/>
      <c r="F84" s="3147"/>
      <c r="G84" s="3147"/>
      <c r="H84" s="3147"/>
      <c r="I84" s="3147"/>
      <c r="J84" s="3147"/>
      <c r="K84" s="3147"/>
      <c r="L84" s="3147"/>
      <c r="M84" s="3147"/>
      <c r="N84" s="3149"/>
      <c r="O84" s="3149"/>
      <c r="P84" s="3149"/>
      <c r="Q84" s="3149"/>
      <c r="R84" s="3149"/>
      <c r="S84" s="3149"/>
      <c r="T84" s="3149"/>
    </row>
    <row r="85" spans="1:20" x14ac:dyDescent="0.2">
      <c r="A85" s="3516"/>
      <c r="B85" s="3516"/>
      <c r="C85" s="3147"/>
      <c r="D85" s="3147"/>
      <c r="E85" s="3147"/>
      <c r="F85" s="3147"/>
      <c r="G85" s="3147"/>
      <c r="H85" s="3147"/>
      <c r="I85" s="3147"/>
      <c r="J85" s="3147"/>
      <c r="K85" s="3147"/>
      <c r="L85" s="3147"/>
      <c r="M85" s="3147"/>
      <c r="N85" s="3149"/>
      <c r="O85" s="3149"/>
      <c r="P85" s="3149"/>
      <c r="Q85" s="3149"/>
      <c r="R85" s="3149"/>
      <c r="S85" s="3149"/>
      <c r="T85" s="3149"/>
    </row>
    <row r="86" spans="1:20" x14ac:dyDescent="0.2">
      <c r="A86" s="3516"/>
      <c r="B86" s="3516"/>
      <c r="C86" s="3147"/>
      <c r="D86" s="3147"/>
      <c r="E86" s="3147"/>
      <c r="F86" s="3147"/>
      <c r="G86" s="3147"/>
      <c r="H86" s="3147"/>
      <c r="I86" s="3147"/>
      <c r="J86" s="3147"/>
      <c r="K86" s="3147"/>
      <c r="L86" s="3147"/>
      <c r="M86" s="3147"/>
      <c r="N86" s="3149"/>
      <c r="O86" s="3149"/>
      <c r="P86" s="3149"/>
      <c r="Q86" s="3149"/>
      <c r="R86" s="3149"/>
      <c r="S86" s="3149"/>
      <c r="T86" s="3149"/>
    </row>
    <row r="87" spans="1:20" x14ac:dyDescent="0.2">
      <c r="A87" s="3516"/>
      <c r="B87" s="3516"/>
      <c r="C87" s="3147"/>
      <c r="D87" s="3147"/>
      <c r="E87" s="3147"/>
      <c r="F87" s="3147"/>
      <c r="G87" s="3147"/>
      <c r="H87" s="3147"/>
      <c r="I87" s="3147"/>
      <c r="J87" s="3147"/>
      <c r="K87" s="3147"/>
      <c r="L87" s="3147"/>
      <c r="M87" s="3147"/>
      <c r="N87" s="3149"/>
      <c r="O87" s="3149"/>
      <c r="P87" s="3149"/>
      <c r="Q87" s="3149"/>
      <c r="R87" s="3149"/>
      <c r="S87" s="3149"/>
      <c r="T87" s="3149"/>
    </row>
    <row r="88" spans="1:20" x14ac:dyDescent="0.2">
      <c r="A88" s="3516"/>
      <c r="B88" s="3516"/>
      <c r="C88" s="3147"/>
      <c r="D88" s="3147"/>
      <c r="E88" s="3147"/>
      <c r="F88" s="3147"/>
      <c r="G88" s="3147"/>
      <c r="H88" s="3147"/>
      <c r="I88" s="3147"/>
      <c r="J88" s="3147"/>
      <c r="K88" s="3147"/>
      <c r="L88" s="3147"/>
      <c r="M88" s="3147"/>
      <c r="N88" s="3149"/>
      <c r="O88" s="3149"/>
      <c r="P88" s="3149"/>
      <c r="Q88" s="3149"/>
      <c r="R88" s="3149"/>
      <c r="S88" s="3149"/>
      <c r="T88" s="3149"/>
    </row>
    <row r="89" spans="1:20" x14ac:dyDescent="0.2">
      <c r="A89" s="3516"/>
      <c r="B89" s="3516"/>
      <c r="C89" s="3147"/>
      <c r="D89" s="3147"/>
      <c r="E89" s="3147"/>
      <c r="F89" s="3147"/>
      <c r="G89" s="3147"/>
      <c r="H89" s="3147"/>
      <c r="I89" s="3147"/>
      <c r="J89" s="3147"/>
      <c r="K89" s="3147"/>
      <c r="L89" s="3147"/>
      <c r="M89" s="3147"/>
      <c r="N89" s="3149"/>
      <c r="O89" s="3149"/>
      <c r="P89" s="3149"/>
      <c r="Q89" s="3149"/>
      <c r="R89" s="3149"/>
      <c r="S89" s="3149"/>
      <c r="T89" s="3149"/>
    </row>
    <row r="90" spans="1:20" x14ac:dyDescent="0.2">
      <c r="A90" s="3516"/>
      <c r="B90" s="3516"/>
      <c r="C90" s="3147"/>
      <c r="D90" s="3147"/>
      <c r="E90" s="3147"/>
      <c r="F90" s="3147"/>
      <c r="G90" s="3147"/>
      <c r="H90" s="3147"/>
      <c r="I90" s="3147"/>
      <c r="J90" s="3147"/>
      <c r="K90" s="3147"/>
      <c r="L90" s="3147"/>
      <c r="M90" s="3147"/>
      <c r="N90" s="3149"/>
      <c r="O90" s="3149"/>
      <c r="P90" s="3149"/>
      <c r="Q90" s="3149"/>
      <c r="R90" s="3149"/>
      <c r="S90" s="3149"/>
      <c r="T90" s="3149"/>
    </row>
    <row r="91" spans="1:20" x14ac:dyDescent="0.2">
      <c r="A91" s="3516"/>
      <c r="B91" s="3516"/>
      <c r="C91" s="3147"/>
      <c r="D91" s="3147"/>
      <c r="E91" s="3147"/>
      <c r="F91" s="3147"/>
      <c r="G91" s="3147"/>
      <c r="H91" s="3147"/>
      <c r="I91" s="3147"/>
      <c r="J91" s="3147"/>
      <c r="K91" s="3147"/>
      <c r="L91" s="3147"/>
      <c r="M91" s="3147"/>
      <c r="N91" s="3149"/>
      <c r="O91" s="3149"/>
      <c r="P91" s="3149"/>
      <c r="Q91" s="3149"/>
      <c r="R91" s="3149"/>
      <c r="S91" s="3149"/>
      <c r="T91" s="3149"/>
    </row>
    <row r="92" spans="1:20" x14ac:dyDescent="0.2">
      <c r="A92" s="3516"/>
      <c r="B92" s="3516"/>
      <c r="C92" s="3147"/>
      <c r="D92" s="3147"/>
      <c r="E92" s="3147"/>
      <c r="F92" s="3147"/>
      <c r="G92" s="3147"/>
      <c r="H92" s="3147"/>
      <c r="I92" s="3147"/>
      <c r="J92" s="3147"/>
      <c r="K92" s="3147"/>
      <c r="L92" s="3147"/>
      <c r="M92" s="3147"/>
      <c r="N92" s="3149"/>
      <c r="O92" s="3149"/>
      <c r="P92" s="3149"/>
      <c r="Q92" s="3149"/>
      <c r="R92" s="3149"/>
      <c r="S92" s="3149"/>
      <c r="T92" s="3149"/>
    </row>
    <row r="93" spans="1:20" x14ac:dyDescent="0.2">
      <c r="A93" s="3516"/>
      <c r="B93" s="3516"/>
      <c r="C93" s="3147"/>
      <c r="D93" s="3147"/>
      <c r="E93" s="3147"/>
      <c r="F93" s="3147"/>
      <c r="G93" s="3147"/>
      <c r="H93" s="3147"/>
      <c r="I93" s="3147"/>
      <c r="J93" s="3147"/>
      <c r="K93" s="3147"/>
      <c r="L93" s="3147"/>
      <c r="M93" s="3147"/>
      <c r="N93" s="3149"/>
      <c r="O93" s="3149"/>
      <c r="P93" s="3149"/>
      <c r="Q93" s="3149"/>
      <c r="R93" s="3149"/>
      <c r="S93" s="3149"/>
      <c r="T93" s="3149"/>
    </row>
    <row r="94" spans="1:20" x14ac:dyDescent="0.2">
      <c r="A94" s="3516"/>
      <c r="B94" s="3516"/>
      <c r="C94" s="3147"/>
      <c r="D94" s="3147"/>
      <c r="E94" s="3147"/>
      <c r="F94" s="3147"/>
      <c r="G94" s="3147"/>
      <c r="H94" s="3147"/>
      <c r="I94" s="3147"/>
      <c r="J94" s="3147"/>
      <c r="K94" s="3147"/>
      <c r="L94" s="3147"/>
      <c r="M94" s="3147"/>
      <c r="N94" s="3149"/>
      <c r="O94" s="3149"/>
      <c r="P94" s="3149"/>
      <c r="Q94" s="3149"/>
      <c r="R94" s="3149"/>
      <c r="S94" s="3149"/>
      <c r="T94" s="3149"/>
    </row>
    <row r="95" spans="1:20" x14ac:dyDescent="0.2">
      <c r="A95" s="3516"/>
      <c r="B95" s="3516"/>
      <c r="C95" s="3147"/>
      <c r="D95" s="3147"/>
      <c r="E95" s="3147"/>
      <c r="F95" s="3147"/>
      <c r="G95" s="3147"/>
      <c r="H95" s="3147"/>
      <c r="I95" s="3147"/>
      <c r="J95" s="3147"/>
      <c r="K95" s="3147"/>
      <c r="L95" s="3147"/>
      <c r="M95" s="3147"/>
      <c r="N95" s="3149"/>
      <c r="O95" s="3149"/>
      <c r="P95" s="3149"/>
      <c r="Q95" s="3149"/>
      <c r="R95" s="3149"/>
      <c r="S95" s="3149"/>
      <c r="T95" s="3149"/>
    </row>
    <row r="96" spans="1:20" x14ac:dyDescent="0.2">
      <c r="A96" s="3516"/>
      <c r="B96" s="3516"/>
      <c r="C96" s="3147"/>
      <c r="D96" s="3147"/>
      <c r="E96" s="3147"/>
      <c r="F96" s="3147"/>
      <c r="G96" s="3147"/>
      <c r="H96" s="3147"/>
      <c r="I96" s="3147"/>
      <c r="J96" s="3147"/>
      <c r="K96" s="3147"/>
      <c r="L96" s="3147"/>
      <c r="M96" s="3147"/>
      <c r="N96" s="3149"/>
      <c r="O96" s="3149"/>
      <c r="P96" s="3149"/>
      <c r="Q96" s="3149"/>
      <c r="R96" s="3149"/>
      <c r="S96" s="3149"/>
      <c r="T96" s="3149"/>
    </row>
    <row r="97" spans="1:20" x14ac:dyDescent="0.2">
      <c r="A97" s="3516"/>
      <c r="B97" s="3516"/>
      <c r="C97" s="3147"/>
      <c r="D97" s="3147"/>
      <c r="E97" s="3147"/>
      <c r="F97" s="3147"/>
      <c r="G97" s="3147"/>
      <c r="H97" s="3147"/>
      <c r="I97" s="3147"/>
      <c r="J97" s="3147"/>
      <c r="K97" s="3147"/>
      <c r="L97" s="3147"/>
      <c r="M97" s="3147"/>
      <c r="N97" s="3149"/>
      <c r="O97" s="3149"/>
      <c r="P97" s="3149"/>
      <c r="Q97" s="3149"/>
      <c r="R97" s="3149"/>
      <c r="S97" s="3149"/>
      <c r="T97" s="3149"/>
    </row>
    <row r="98" spans="1:20" x14ac:dyDescent="0.2">
      <c r="A98" s="3516"/>
      <c r="B98" s="3516"/>
      <c r="C98" s="3147"/>
      <c r="D98" s="3147"/>
      <c r="E98" s="3147"/>
      <c r="F98" s="3147"/>
      <c r="G98" s="3147"/>
      <c r="H98" s="3147"/>
      <c r="I98" s="3147"/>
      <c r="J98" s="3147"/>
      <c r="K98" s="3147"/>
      <c r="L98" s="3147"/>
      <c r="M98" s="3147"/>
      <c r="N98" s="3149"/>
      <c r="O98" s="3149"/>
      <c r="P98" s="3149"/>
      <c r="Q98" s="3149"/>
      <c r="R98" s="3149"/>
      <c r="S98" s="3149"/>
      <c r="T98" s="3149"/>
    </row>
    <row r="99" spans="1:20" x14ac:dyDescent="0.2">
      <c r="A99" s="3516"/>
      <c r="B99" s="3516"/>
      <c r="C99" s="3147"/>
      <c r="D99" s="3147"/>
      <c r="E99" s="3147"/>
      <c r="F99" s="3147"/>
      <c r="G99" s="3147"/>
      <c r="H99" s="3147"/>
      <c r="I99" s="3147"/>
      <c r="J99" s="3147"/>
      <c r="K99" s="3147"/>
      <c r="L99" s="3147"/>
      <c r="M99" s="3147"/>
      <c r="N99" s="3149"/>
      <c r="O99" s="3149"/>
      <c r="P99" s="3149"/>
      <c r="Q99" s="3149"/>
      <c r="R99" s="3149"/>
      <c r="S99" s="3149"/>
      <c r="T99" s="3149"/>
    </row>
    <row r="100" spans="1:20" x14ac:dyDescent="0.2">
      <c r="A100" s="3516"/>
      <c r="B100" s="3516"/>
      <c r="C100" s="3147"/>
      <c r="D100" s="3147"/>
      <c r="E100" s="3147"/>
      <c r="F100" s="3147"/>
      <c r="G100" s="3147"/>
      <c r="H100" s="3147"/>
      <c r="I100" s="3147"/>
      <c r="J100" s="3147"/>
      <c r="K100" s="3147"/>
      <c r="L100" s="3147"/>
      <c r="M100" s="3147"/>
      <c r="N100" s="3149"/>
      <c r="O100" s="3149"/>
      <c r="P100" s="3149"/>
      <c r="Q100" s="3149"/>
      <c r="R100" s="3149"/>
      <c r="S100" s="3149"/>
      <c r="T100" s="3149"/>
    </row>
    <row r="101" spans="1:20" x14ac:dyDescent="0.2">
      <c r="A101" s="3516"/>
      <c r="B101" s="3516"/>
      <c r="C101" s="3147"/>
      <c r="D101" s="3147"/>
      <c r="E101" s="3147"/>
      <c r="F101" s="3147"/>
      <c r="G101" s="3147"/>
      <c r="H101" s="3147"/>
      <c r="I101" s="3147"/>
      <c r="J101" s="3147"/>
      <c r="K101" s="3147"/>
      <c r="L101" s="3147"/>
      <c r="M101" s="3147"/>
      <c r="N101" s="3149"/>
      <c r="O101" s="3149"/>
      <c r="P101" s="3149"/>
      <c r="Q101" s="3149"/>
      <c r="R101" s="3149"/>
      <c r="S101" s="3149"/>
      <c r="T101" s="3149"/>
    </row>
    <row r="102" spans="1:20" x14ac:dyDescent="0.2">
      <c r="A102" s="3516"/>
      <c r="B102" s="3516"/>
      <c r="C102" s="3147"/>
      <c r="D102" s="3147"/>
      <c r="E102" s="3147"/>
      <c r="F102" s="3147"/>
      <c r="G102" s="3147"/>
      <c r="H102" s="3147"/>
      <c r="I102" s="3147"/>
      <c r="J102" s="3147"/>
      <c r="K102" s="3147"/>
      <c r="L102" s="3147"/>
      <c r="M102" s="3147"/>
      <c r="N102" s="3149"/>
      <c r="O102" s="3149"/>
      <c r="P102" s="3149"/>
      <c r="Q102" s="3149"/>
      <c r="R102" s="3149"/>
      <c r="S102" s="3149"/>
      <c r="T102" s="3149"/>
    </row>
    <row r="103" spans="1:20" x14ac:dyDescent="0.2">
      <c r="A103" s="3516"/>
      <c r="B103" s="3516"/>
      <c r="C103" s="3147"/>
      <c r="D103" s="3147"/>
      <c r="E103" s="3147"/>
      <c r="F103" s="3147"/>
      <c r="G103" s="3147"/>
      <c r="H103" s="3147"/>
      <c r="I103" s="3147"/>
      <c r="J103" s="3147"/>
      <c r="K103" s="3147"/>
      <c r="L103" s="3147"/>
      <c r="M103" s="3147"/>
      <c r="N103" s="3149"/>
      <c r="O103" s="3149"/>
      <c r="P103" s="3149"/>
      <c r="Q103" s="3149"/>
      <c r="R103" s="3149"/>
      <c r="S103" s="3149"/>
      <c r="T103" s="3149"/>
    </row>
    <row r="104" spans="1:20" x14ac:dyDescent="0.2">
      <c r="A104" s="3516"/>
      <c r="B104" s="3516"/>
      <c r="C104" s="3147"/>
      <c r="D104" s="3147"/>
      <c r="E104" s="3147"/>
      <c r="F104" s="3147"/>
      <c r="G104" s="3147"/>
      <c r="H104" s="3147"/>
      <c r="I104" s="3147"/>
      <c r="J104" s="3147"/>
      <c r="K104" s="3147"/>
      <c r="L104" s="3147"/>
      <c r="M104" s="3147"/>
      <c r="N104" s="3149"/>
      <c r="O104" s="3149"/>
      <c r="P104" s="3149"/>
      <c r="Q104" s="3149"/>
      <c r="R104" s="3149"/>
      <c r="S104" s="3149"/>
      <c r="T104" s="3149"/>
    </row>
    <row r="105" spans="1:20" x14ac:dyDescent="0.2">
      <c r="A105" s="3516"/>
      <c r="B105" s="3516"/>
      <c r="C105" s="3147"/>
      <c r="D105" s="3147"/>
      <c r="E105" s="3147"/>
      <c r="F105" s="3147"/>
      <c r="G105" s="3147"/>
      <c r="H105" s="3147"/>
      <c r="I105" s="3147"/>
      <c r="J105" s="3147"/>
      <c r="K105" s="3147"/>
      <c r="L105" s="3147"/>
      <c r="M105" s="3147"/>
      <c r="N105" s="3149"/>
      <c r="O105" s="3149"/>
      <c r="P105" s="3149"/>
      <c r="Q105" s="3149"/>
      <c r="R105" s="3149"/>
      <c r="S105" s="3149"/>
      <c r="T105" s="3149"/>
    </row>
    <row r="106" spans="1:20" x14ac:dyDescent="0.2">
      <c r="A106" s="3516"/>
      <c r="B106" s="3516"/>
      <c r="C106" s="3147"/>
      <c r="D106" s="3147"/>
      <c r="E106" s="3147"/>
      <c r="F106" s="3147"/>
      <c r="G106" s="3147"/>
      <c r="H106" s="3147"/>
      <c r="I106" s="3147"/>
      <c r="J106" s="3147"/>
      <c r="K106" s="3147"/>
      <c r="L106" s="3147"/>
      <c r="M106" s="3147"/>
      <c r="N106" s="3149"/>
      <c r="O106" s="3149"/>
      <c r="P106" s="3149"/>
      <c r="Q106" s="3149"/>
      <c r="R106" s="3149"/>
      <c r="S106" s="3149"/>
      <c r="T106" s="3149"/>
    </row>
    <row r="107" spans="1:20" x14ac:dyDescent="0.2">
      <c r="A107" s="3516"/>
      <c r="B107" s="3516"/>
      <c r="C107" s="3147"/>
      <c r="D107" s="3147"/>
      <c r="E107" s="3147"/>
      <c r="F107" s="3147"/>
      <c r="G107" s="3147"/>
      <c r="H107" s="3147"/>
      <c r="I107" s="3147"/>
      <c r="J107" s="3147"/>
      <c r="K107" s="3147"/>
      <c r="L107" s="3147"/>
      <c r="M107" s="3147"/>
      <c r="N107" s="3149"/>
      <c r="O107" s="3149"/>
      <c r="P107" s="3149"/>
      <c r="Q107" s="3149"/>
      <c r="R107" s="3149"/>
      <c r="S107" s="3149"/>
      <c r="T107" s="3149"/>
    </row>
    <row r="108" spans="1:20" x14ac:dyDescent="0.2">
      <c r="A108" s="3516"/>
      <c r="B108" s="3516"/>
      <c r="C108" s="3147"/>
      <c r="D108" s="3147"/>
      <c r="E108" s="3147"/>
      <c r="F108" s="3147"/>
      <c r="G108" s="3147"/>
      <c r="H108" s="3147"/>
      <c r="I108" s="3147"/>
      <c r="J108" s="3147"/>
      <c r="K108" s="3147"/>
      <c r="L108" s="3147"/>
      <c r="M108" s="3147"/>
      <c r="N108" s="3149"/>
      <c r="O108" s="3149"/>
      <c r="P108" s="3149"/>
      <c r="Q108" s="3149"/>
      <c r="R108" s="3149"/>
      <c r="S108" s="3149"/>
      <c r="T108" s="3149"/>
    </row>
    <row r="109" spans="1:20" x14ac:dyDescent="0.2">
      <c r="A109" s="3516"/>
      <c r="B109" s="3516"/>
      <c r="C109" s="3147"/>
      <c r="D109" s="3147"/>
      <c r="E109" s="3147"/>
      <c r="F109" s="3147"/>
      <c r="G109" s="3147"/>
      <c r="H109" s="3147"/>
      <c r="I109" s="3147"/>
      <c r="J109" s="3147"/>
      <c r="K109" s="3147"/>
      <c r="L109" s="3147"/>
      <c r="M109" s="3147"/>
      <c r="N109" s="3149"/>
      <c r="O109" s="3149"/>
      <c r="P109" s="3149"/>
      <c r="Q109" s="3149"/>
      <c r="R109" s="3149"/>
      <c r="S109" s="3149"/>
      <c r="T109" s="3149"/>
    </row>
    <row r="110" spans="1:20" x14ac:dyDescent="0.2">
      <c r="A110" s="3516"/>
      <c r="B110" s="3516"/>
      <c r="C110" s="3147"/>
      <c r="D110" s="3147"/>
      <c r="E110" s="3147"/>
      <c r="F110" s="3147"/>
      <c r="G110" s="3147"/>
      <c r="H110" s="3147"/>
      <c r="I110" s="3147"/>
      <c r="J110" s="3147"/>
      <c r="K110" s="3147"/>
      <c r="L110" s="3147"/>
      <c r="M110" s="3147"/>
      <c r="N110" s="3149"/>
      <c r="O110" s="3149"/>
      <c r="P110" s="3149"/>
      <c r="Q110" s="3149"/>
      <c r="R110" s="3149"/>
      <c r="S110" s="3149"/>
      <c r="T110" s="3149"/>
    </row>
    <row r="111" spans="1:20" x14ac:dyDescent="0.2">
      <c r="A111" s="3516"/>
      <c r="B111" s="3516"/>
      <c r="C111" s="3147"/>
      <c r="D111" s="3147"/>
      <c r="E111" s="3147"/>
      <c r="F111" s="3147"/>
      <c r="G111" s="3147"/>
      <c r="H111" s="3147"/>
      <c r="I111" s="3147"/>
      <c r="J111" s="3147"/>
      <c r="K111" s="3147"/>
      <c r="L111" s="3147"/>
      <c r="M111" s="3147"/>
      <c r="N111" s="3149"/>
      <c r="O111" s="3149"/>
      <c r="P111" s="3149"/>
      <c r="Q111" s="3149"/>
      <c r="R111" s="3149"/>
      <c r="S111" s="3149"/>
      <c r="T111" s="3149"/>
    </row>
    <row r="112" spans="1:20" x14ac:dyDescent="0.2">
      <c r="A112" s="3516"/>
      <c r="B112" s="3516"/>
      <c r="C112" s="3147"/>
      <c r="D112" s="3147"/>
      <c r="E112" s="3147"/>
      <c r="F112" s="3147"/>
      <c r="G112" s="3147"/>
      <c r="H112" s="3147"/>
      <c r="I112" s="3147"/>
      <c r="J112" s="3147"/>
      <c r="K112" s="3147"/>
      <c r="L112" s="3147"/>
      <c r="M112" s="3147"/>
      <c r="N112" s="3149"/>
      <c r="O112" s="3149"/>
      <c r="P112" s="3149"/>
      <c r="Q112" s="3149"/>
      <c r="R112" s="3149"/>
      <c r="S112" s="3149"/>
      <c r="T112" s="3149"/>
    </row>
    <row r="113" spans="1:20" x14ac:dyDescent="0.2">
      <c r="A113" s="3516"/>
      <c r="B113" s="3516"/>
      <c r="C113" s="3147"/>
      <c r="D113" s="3147"/>
      <c r="E113" s="3147"/>
      <c r="F113" s="3147"/>
      <c r="G113" s="3147"/>
      <c r="H113" s="3147"/>
      <c r="I113" s="3147"/>
      <c r="J113" s="3147"/>
      <c r="K113" s="3147"/>
      <c r="L113" s="3147"/>
      <c r="M113" s="3147"/>
      <c r="N113" s="3149"/>
      <c r="O113" s="3149"/>
      <c r="P113" s="3149"/>
      <c r="Q113" s="3149"/>
      <c r="R113" s="3149"/>
      <c r="S113" s="3149"/>
      <c r="T113" s="3149"/>
    </row>
    <row r="114" spans="1:20" x14ac:dyDescent="0.2">
      <c r="A114" s="3516"/>
      <c r="B114" s="3516"/>
      <c r="C114" s="3147"/>
      <c r="D114" s="3147"/>
      <c r="E114" s="3147"/>
      <c r="F114" s="3147"/>
      <c r="G114" s="3147"/>
      <c r="H114" s="3147"/>
      <c r="I114" s="3147"/>
      <c r="J114" s="3147"/>
      <c r="K114" s="3147"/>
      <c r="L114" s="3147"/>
      <c r="M114" s="3147"/>
      <c r="N114" s="3149"/>
      <c r="O114" s="3149"/>
      <c r="P114" s="3149"/>
      <c r="Q114" s="3149"/>
      <c r="R114" s="3149"/>
      <c r="S114" s="3149"/>
      <c r="T114" s="3149"/>
    </row>
    <row r="115" spans="1:20" x14ac:dyDescent="0.2">
      <c r="A115" s="3516"/>
      <c r="B115" s="3516"/>
      <c r="C115" s="3147"/>
      <c r="D115" s="3147"/>
      <c r="E115" s="3147"/>
      <c r="F115" s="3147"/>
      <c r="G115" s="3147"/>
      <c r="H115" s="3147"/>
      <c r="I115" s="3147"/>
      <c r="J115" s="3147"/>
      <c r="K115" s="3147"/>
      <c r="L115" s="3147"/>
      <c r="M115" s="3147"/>
      <c r="N115" s="3149"/>
      <c r="O115" s="3149"/>
      <c r="P115" s="3149"/>
      <c r="Q115" s="3149"/>
      <c r="R115" s="3149"/>
      <c r="S115" s="3149"/>
      <c r="T115" s="3149"/>
    </row>
    <row r="116" spans="1:20" x14ac:dyDescent="0.2">
      <c r="A116" s="3516"/>
      <c r="B116" s="3516"/>
      <c r="C116" s="3147"/>
      <c r="D116" s="3147"/>
      <c r="E116" s="3147"/>
      <c r="F116" s="3147"/>
      <c r="G116" s="3147"/>
      <c r="H116" s="3147"/>
      <c r="I116" s="3147"/>
      <c r="J116" s="3147"/>
      <c r="K116" s="3147"/>
      <c r="L116" s="3147"/>
      <c r="M116" s="3147"/>
      <c r="N116" s="3149"/>
      <c r="O116" s="3149"/>
      <c r="P116" s="3149"/>
      <c r="Q116" s="3149"/>
      <c r="R116" s="3149"/>
      <c r="S116" s="3149"/>
      <c r="T116" s="3149"/>
    </row>
    <row r="117" spans="1:20" x14ac:dyDescent="0.2">
      <c r="A117" s="3516"/>
      <c r="B117" s="3516"/>
      <c r="C117" s="3147"/>
      <c r="D117" s="3147"/>
      <c r="E117" s="3147"/>
      <c r="F117" s="3147"/>
      <c r="G117" s="3147"/>
      <c r="H117" s="3147"/>
      <c r="I117" s="3147"/>
      <c r="J117" s="3147"/>
      <c r="K117" s="3147"/>
      <c r="L117" s="3147"/>
      <c r="M117" s="3147"/>
      <c r="N117" s="3149"/>
      <c r="O117" s="3149"/>
      <c r="P117" s="3149"/>
      <c r="Q117" s="3149"/>
      <c r="R117" s="3149"/>
      <c r="S117" s="3149"/>
      <c r="T117" s="3149"/>
    </row>
    <row r="118" spans="1:20" x14ac:dyDescent="0.2">
      <c r="A118" s="3516"/>
      <c r="B118" s="3516"/>
      <c r="C118" s="3147"/>
      <c r="D118" s="3147"/>
      <c r="E118" s="3147"/>
      <c r="F118" s="3147"/>
      <c r="G118" s="3147"/>
      <c r="H118" s="3147"/>
      <c r="I118" s="3147"/>
      <c r="J118" s="3147"/>
      <c r="K118" s="3147"/>
      <c r="L118" s="3147"/>
      <c r="M118" s="3147"/>
      <c r="N118" s="3149"/>
      <c r="O118" s="3149"/>
      <c r="P118" s="3149"/>
      <c r="Q118" s="3149"/>
      <c r="R118" s="3149"/>
      <c r="S118" s="3149"/>
      <c r="T118" s="3149"/>
    </row>
    <row r="119" spans="1:20" x14ac:dyDescent="0.2">
      <c r="A119" s="3516"/>
      <c r="B119" s="3516"/>
      <c r="C119" s="3147"/>
      <c r="D119" s="3147"/>
      <c r="E119" s="3147"/>
      <c r="F119" s="3147"/>
      <c r="G119" s="3147"/>
      <c r="H119" s="3147"/>
      <c r="I119" s="3147"/>
      <c r="J119" s="3147"/>
      <c r="K119" s="3147"/>
      <c r="L119" s="3147"/>
      <c r="M119" s="3147"/>
      <c r="N119" s="3149"/>
      <c r="O119" s="3149"/>
      <c r="P119" s="3149"/>
      <c r="Q119" s="3149"/>
      <c r="R119" s="3149"/>
      <c r="S119" s="3149"/>
      <c r="T119" s="3149"/>
    </row>
    <row r="120" spans="1:20" x14ac:dyDescent="0.2">
      <c r="A120" s="3516"/>
      <c r="B120" s="3516"/>
      <c r="C120" s="3147"/>
      <c r="D120" s="3147"/>
      <c r="E120" s="3147"/>
      <c r="F120" s="3147"/>
      <c r="G120" s="3147"/>
      <c r="H120" s="3147"/>
      <c r="I120" s="3147"/>
      <c r="J120" s="3147"/>
      <c r="K120" s="3147"/>
      <c r="L120" s="3147"/>
      <c r="M120" s="3147"/>
      <c r="N120" s="3149"/>
      <c r="O120" s="3149"/>
      <c r="P120" s="3149"/>
      <c r="Q120" s="3149"/>
      <c r="R120" s="3149"/>
      <c r="S120" s="3149"/>
      <c r="T120" s="3149"/>
    </row>
    <row r="121" spans="1:20" x14ac:dyDescent="0.2">
      <c r="A121" s="3516"/>
      <c r="B121" s="3516"/>
      <c r="C121" s="3147"/>
      <c r="D121" s="3147"/>
      <c r="E121" s="3147"/>
      <c r="F121" s="3147"/>
      <c r="G121" s="3147"/>
      <c r="H121" s="3147"/>
      <c r="I121" s="3147"/>
      <c r="J121" s="3147"/>
      <c r="K121" s="3147"/>
      <c r="L121" s="3147"/>
      <c r="M121" s="3147"/>
      <c r="N121" s="3149"/>
      <c r="O121" s="3149"/>
      <c r="P121" s="3149"/>
      <c r="Q121" s="3149"/>
      <c r="R121" s="3149"/>
      <c r="S121" s="3149"/>
      <c r="T121" s="3149"/>
    </row>
    <row r="122" spans="1:20" x14ac:dyDescent="0.2">
      <c r="A122" s="3516"/>
      <c r="B122" s="3516"/>
      <c r="C122" s="3147"/>
      <c r="D122" s="3147"/>
      <c r="E122" s="3147"/>
      <c r="F122" s="3147"/>
      <c r="G122" s="3147"/>
      <c r="H122" s="3147"/>
      <c r="I122" s="3147"/>
      <c r="J122" s="3147"/>
      <c r="K122" s="3147"/>
      <c r="L122" s="3147"/>
      <c r="M122" s="3147"/>
      <c r="N122" s="3149"/>
      <c r="O122" s="3149"/>
      <c r="P122" s="3149"/>
      <c r="Q122" s="3149"/>
      <c r="R122" s="3149"/>
      <c r="S122" s="3149"/>
      <c r="T122" s="3149"/>
    </row>
    <row r="123" spans="1:20" x14ac:dyDescent="0.2">
      <c r="A123" s="3516"/>
      <c r="B123" s="3516"/>
      <c r="C123" s="3147"/>
      <c r="D123" s="3147"/>
      <c r="E123" s="3147"/>
      <c r="F123" s="3147"/>
      <c r="G123" s="3147"/>
      <c r="H123" s="3147"/>
      <c r="I123" s="3147"/>
      <c r="J123" s="3147"/>
      <c r="K123" s="3147"/>
      <c r="L123" s="3147"/>
      <c r="M123" s="3147"/>
      <c r="N123" s="3149"/>
      <c r="O123" s="3149"/>
      <c r="P123" s="3149"/>
      <c r="Q123" s="3149"/>
      <c r="R123" s="3149"/>
      <c r="S123" s="3149"/>
      <c r="T123" s="3149"/>
    </row>
    <row r="124" spans="1:20" x14ac:dyDescent="0.2">
      <c r="A124" s="3516"/>
      <c r="B124" s="3516"/>
      <c r="C124" s="3147"/>
      <c r="D124" s="3147"/>
      <c r="E124" s="3147"/>
      <c r="F124" s="3147"/>
      <c r="G124" s="3147"/>
      <c r="H124" s="3147"/>
      <c r="I124" s="3147"/>
      <c r="J124" s="3147"/>
      <c r="K124" s="3147"/>
      <c r="L124" s="3147"/>
      <c r="M124" s="3147"/>
      <c r="N124" s="3149"/>
      <c r="O124" s="3149"/>
      <c r="P124" s="3149"/>
      <c r="Q124" s="3149"/>
      <c r="R124" s="3149"/>
      <c r="S124" s="3149"/>
      <c r="T124" s="3149"/>
    </row>
    <row r="125" spans="1:20" x14ac:dyDescent="0.2">
      <c r="A125" s="3516"/>
      <c r="B125" s="3516"/>
      <c r="C125" s="3147"/>
      <c r="D125" s="3147"/>
      <c r="E125" s="3147"/>
      <c r="F125" s="3147"/>
      <c r="G125" s="3147"/>
      <c r="H125" s="3147"/>
      <c r="I125" s="3147"/>
      <c r="J125" s="3147"/>
      <c r="K125" s="3147"/>
      <c r="L125" s="3147"/>
      <c r="M125" s="3147"/>
      <c r="N125" s="3149"/>
      <c r="O125" s="3149"/>
      <c r="P125" s="3149"/>
      <c r="Q125" s="3149"/>
      <c r="R125" s="3149"/>
      <c r="S125" s="3149"/>
      <c r="T125" s="3149"/>
    </row>
    <row r="126" spans="1:20" x14ac:dyDescent="0.2">
      <c r="A126" s="3516"/>
      <c r="B126" s="3516"/>
      <c r="C126" s="3147"/>
      <c r="D126" s="3147"/>
      <c r="E126" s="3147"/>
      <c r="F126" s="3147"/>
      <c r="G126" s="3147"/>
      <c r="H126" s="3147"/>
      <c r="I126" s="3147"/>
      <c r="J126" s="3147"/>
      <c r="K126" s="3147"/>
      <c r="L126" s="3147"/>
      <c r="M126" s="3147"/>
      <c r="N126" s="3149"/>
      <c r="O126" s="3149"/>
      <c r="P126" s="3149"/>
      <c r="Q126" s="3149"/>
      <c r="R126" s="3149"/>
      <c r="S126" s="3149"/>
      <c r="T126" s="3149"/>
    </row>
    <row r="127" spans="1:20" x14ac:dyDescent="0.2">
      <c r="A127" s="3516"/>
      <c r="B127" s="3516"/>
      <c r="C127" s="3147"/>
      <c r="D127" s="3147"/>
      <c r="E127" s="3147"/>
      <c r="F127" s="3147"/>
      <c r="G127" s="3147"/>
      <c r="H127" s="3147"/>
      <c r="I127" s="3147"/>
      <c r="J127" s="3147"/>
      <c r="K127" s="3147"/>
      <c r="L127" s="3147"/>
      <c r="M127" s="3147"/>
      <c r="N127" s="3149"/>
      <c r="O127" s="3149"/>
      <c r="P127" s="3149"/>
      <c r="Q127" s="3149"/>
      <c r="R127" s="3149"/>
      <c r="S127" s="3149"/>
      <c r="T127" s="3149"/>
    </row>
    <row r="128" spans="1:20" x14ac:dyDescent="0.2">
      <c r="A128" s="3516"/>
      <c r="B128" s="3516"/>
      <c r="C128" s="3147"/>
      <c r="D128" s="3147"/>
      <c r="E128" s="3147"/>
      <c r="F128" s="3147"/>
      <c r="G128" s="3147"/>
      <c r="H128" s="3147"/>
      <c r="I128" s="3147"/>
      <c r="J128" s="3147"/>
      <c r="K128" s="3147"/>
      <c r="L128" s="3147"/>
      <c r="M128" s="3147"/>
      <c r="N128" s="3149"/>
      <c r="O128" s="3149"/>
      <c r="P128" s="3149"/>
      <c r="Q128" s="3149"/>
      <c r="R128" s="3149"/>
      <c r="S128" s="3149"/>
      <c r="T128" s="3149"/>
    </row>
    <row r="129" spans="1:20" x14ac:dyDescent="0.2">
      <c r="A129" s="3516"/>
      <c r="B129" s="3516"/>
      <c r="C129" s="3147"/>
      <c r="D129" s="3147"/>
      <c r="E129" s="3147"/>
      <c r="F129" s="3147"/>
      <c r="G129" s="3147"/>
      <c r="H129" s="3147"/>
      <c r="I129" s="3147"/>
      <c r="J129" s="3147"/>
      <c r="K129" s="3147"/>
      <c r="L129" s="3147"/>
      <c r="M129" s="3147"/>
      <c r="N129" s="3149"/>
      <c r="O129" s="3149"/>
      <c r="P129" s="3149"/>
      <c r="Q129" s="3149"/>
      <c r="R129" s="3149"/>
      <c r="S129" s="3149"/>
      <c r="T129" s="3149"/>
    </row>
    <row r="130" spans="1:20" x14ac:dyDescent="0.2">
      <c r="A130" s="3516"/>
      <c r="B130" s="3516"/>
      <c r="C130" s="3147"/>
      <c r="D130" s="3147"/>
      <c r="E130" s="3147"/>
      <c r="F130" s="3147"/>
      <c r="G130" s="3147"/>
      <c r="H130" s="3147"/>
      <c r="I130" s="3147"/>
      <c r="J130" s="3147"/>
      <c r="K130" s="3147"/>
      <c r="L130" s="3147"/>
      <c r="M130" s="3147"/>
      <c r="N130" s="3149"/>
      <c r="O130" s="3149"/>
      <c r="P130" s="3149"/>
      <c r="Q130" s="3149"/>
      <c r="R130" s="3149"/>
      <c r="S130" s="3149"/>
      <c r="T130" s="3149"/>
    </row>
    <row r="131" spans="1:20" x14ac:dyDescent="0.2">
      <c r="A131" s="3516"/>
      <c r="B131" s="3516"/>
      <c r="C131" s="3147"/>
      <c r="D131" s="3147"/>
      <c r="E131" s="3147"/>
      <c r="F131" s="3147"/>
      <c r="G131" s="3147"/>
      <c r="H131" s="3147"/>
      <c r="I131" s="3147"/>
      <c r="J131" s="3147"/>
      <c r="K131" s="3147"/>
      <c r="L131" s="3147"/>
      <c r="M131" s="3147"/>
      <c r="N131" s="3149"/>
      <c r="O131" s="3149"/>
      <c r="P131" s="3149"/>
      <c r="Q131" s="3149"/>
      <c r="R131" s="3149"/>
      <c r="S131" s="3149"/>
      <c r="T131" s="3149"/>
    </row>
    <row r="132" spans="1:20" x14ac:dyDescent="0.2">
      <c r="A132" s="3516"/>
      <c r="B132" s="3516"/>
      <c r="C132" s="3147"/>
      <c r="D132" s="3147"/>
      <c r="E132" s="3147"/>
      <c r="F132" s="3147"/>
      <c r="G132" s="3147"/>
      <c r="H132" s="3147"/>
      <c r="I132" s="3147"/>
      <c r="J132" s="3147"/>
      <c r="K132" s="3147"/>
      <c r="L132" s="3147"/>
      <c r="M132" s="3147"/>
      <c r="N132" s="3149"/>
      <c r="O132" s="3149"/>
      <c r="P132" s="3149"/>
      <c r="Q132" s="3149"/>
      <c r="R132" s="3149"/>
      <c r="S132" s="3149"/>
      <c r="T132" s="3149"/>
    </row>
    <row r="133" spans="1:20" x14ac:dyDescent="0.2">
      <c r="A133" s="3516"/>
      <c r="B133" s="3516"/>
      <c r="C133" s="3147"/>
      <c r="D133" s="3147"/>
      <c r="E133" s="3147"/>
      <c r="F133" s="3147"/>
      <c r="G133" s="3147"/>
      <c r="H133" s="3147"/>
      <c r="I133" s="3147"/>
      <c r="J133" s="3147"/>
      <c r="K133" s="3147"/>
      <c r="L133" s="3147"/>
      <c r="M133" s="3147"/>
      <c r="N133" s="3149"/>
      <c r="O133" s="3149"/>
      <c r="P133" s="3149"/>
      <c r="Q133" s="3149"/>
      <c r="R133" s="3149"/>
      <c r="S133" s="3149"/>
      <c r="T133" s="3149"/>
    </row>
    <row r="134" spans="1:20" x14ac:dyDescent="0.2">
      <c r="A134" s="3516"/>
      <c r="B134" s="3516"/>
      <c r="C134" s="3147"/>
      <c r="D134" s="3147"/>
      <c r="E134" s="3147"/>
      <c r="F134" s="3147"/>
      <c r="G134" s="3147"/>
      <c r="H134" s="3147"/>
      <c r="I134" s="3147"/>
      <c r="J134" s="3147"/>
      <c r="K134" s="3147"/>
      <c r="L134" s="3147"/>
      <c r="M134" s="3147"/>
      <c r="N134" s="3149"/>
      <c r="O134" s="3149"/>
      <c r="P134" s="3149"/>
      <c r="Q134" s="3149"/>
      <c r="R134" s="3149"/>
      <c r="S134" s="3149"/>
      <c r="T134" s="3149"/>
    </row>
    <row r="135" spans="1:20" x14ac:dyDescent="0.2">
      <c r="A135" s="3516"/>
      <c r="B135" s="3516"/>
      <c r="C135" s="3147"/>
      <c r="D135" s="3147"/>
      <c r="E135" s="3147"/>
      <c r="F135" s="3147"/>
      <c r="G135" s="3147"/>
      <c r="H135" s="3147"/>
      <c r="I135" s="3147"/>
      <c r="J135" s="3147"/>
      <c r="K135" s="3147"/>
      <c r="L135" s="3147"/>
      <c r="M135" s="3147"/>
      <c r="N135" s="3149"/>
      <c r="O135" s="3149"/>
      <c r="P135" s="3149"/>
      <c r="Q135" s="3149"/>
      <c r="R135" s="3149"/>
      <c r="S135" s="3149"/>
      <c r="T135" s="3149"/>
    </row>
    <row r="136" spans="1:20" x14ac:dyDescent="0.2">
      <c r="A136" s="3516"/>
      <c r="B136" s="3516"/>
      <c r="C136" s="3147"/>
      <c r="D136" s="3147"/>
      <c r="E136" s="3147"/>
      <c r="F136" s="3147"/>
      <c r="G136" s="3147"/>
      <c r="H136" s="3147"/>
      <c r="I136" s="3147"/>
      <c r="J136" s="3147"/>
      <c r="K136" s="3147"/>
      <c r="L136" s="3147"/>
      <c r="M136" s="3147"/>
      <c r="N136" s="3149"/>
      <c r="O136" s="3149"/>
      <c r="P136" s="3149"/>
      <c r="Q136" s="3149"/>
      <c r="R136" s="3149"/>
      <c r="S136" s="3149"/>
      <c r="T136" s="3149"/>
    </row>
    <row r="137" spans="1:20" x14ac:dyDescent="0.2">
      <c r="A137" s="3516"/>
      <c r="B137" s="3516"/>
      <c r="C137" s="3147"/>
      <c r="D137" s="3147"/>
      <c r="E137" s="3147"/>
      <c r="F137" s="3147"/>
      <c r="G137" s="3147"/>
      <c r="H137" s="3147"/>
      <c r="I137" s="3147"/>
      <c r="J137" s="3147"/>
      <c r="K137" s="3147"/>
      <c r="L137" s="3147"/>
      <c r="M137" s="3147"/>
      <c r="N137" s="3149"/>
      <c r="O137" s="3149"/>
      <c r="P137" s="3149"/>
      <c r="Q137" s="3149"/>
      <c r="R137" s="3149"/>
      <c r="S137" s="3149"/>
      <c r="T137" s="3149"/>
    </row>
    <row r="138" spans="1:20" x14ac:dyDescent="0.2">
      <c r="A138" s="175"/>
      <c r="B138" s="174"/>
      <c r="C138" s="170"/>
      <c r="D138" s="173"/>
      <c r="E138" s="176"/>
      <c r="F138" s="172"/>
      <c r="G138" s="172"/>
      <c r="H138" s="177"/>
      <c r="I138" s="171"/>
      <c r="J138" s="171"/>
      <c r="K138" s="172"/>
      <c r="L138" s="172"/>
      <c r="M138" s="170"/>
    </row>
    <row r="139" spans="1:20" x14ac:dyDescent="0.2">
      <c r="A139" s="175"/>
      <c r="B139" s="174"/>
      <c r="C139" s="170"/>
      <c r="D139" s="173"/>
      <c r="E139" s="176"/>
      <c r="F139" s="172"/>
      <c r="G139" s="172"/>
      <c r="H139" s="177"/>
      <c r="I139" s="171"/>
      <c r="J139" s="171"/>
      <c r="K139" s="172"/>
      <c r="L139" s="172"/>
      <c r="M139" s="170"/>
    </row>
    <row r="140" spans="1:20" x14ac:dyDescent="0.2">
      <c r="A140" s="175"/>
      <c r="B140" s="174"/>
      <c r="C140" s="170"/>
      <c r="D140" s="173"/>
      <c r="E140" s="176"/>
      <c r="F140" s="172"/>
      <c r="G140" s="172"/>
      <c r="H140" s="177"/>
      <c r="I140" s="171"/>
      <c r="J140" s="171"/>
      <c r="K140" s="172"/>
      <c r="L140" s="172"/>
      <c r="M140" s="170"/>
    </row>
    <row r="141" spans="1:20" x14ac:dyDescent="0.2">
      <c r="A141" s="175"/>
      <c r="B141" s="174"/>
      <c r="C141" s="170"/>
      <c r="D141" s="173"/>
      <c r="E141" s="176"/>
      <c r="F141" s="172"/>
      <c r="G141" s="172"/>
      <c r="H141" s="177"/>
      <c r="I141" s="171"/>
      <c r="J141" s="171"/>
      <c r="K141" s="172"/>
      <c r="L141" s="172"/>
      <c r="M141" s="170"/>
    </row>
    <row r="142" spans="1:20" x14ac:dyDescent="0.2">
      <c r="A142" s="175"/>
      <c r="B142" s="174"/>
      <c r="C142" s="170"/>
      <c r="D142" s="173"/>
      <c r="E142" s="176"/>
      <c r="F142" s="172"/>
      <c r="G142" s="172"/>
      <c r="H142" s="177"/>
      <c r="I142" s="171"/>
      <c r="J142" s="171"/>
      <c r="K142" s="172"/>
      <c r="L142" s="172"/>
      <c r="M142" s="170"/>
    </row>
    <row r="143" spans="1:20" x14ac:dyDescent="0.2">
      <c r="A143" s="175"/>
      <c r="B143" s="174"/>
      <c r="C143" s="170"/>
      <c r="D143" s="173"/>
      <c r="E143" s="176"/>
      <c r="F143" s="172"/>
      <c r="G143" s="172"/>
      <c r="H143" s="177"/>
      <c r="I143" s="171"/>
      <c r="J143" s="171"/>
      <c r="K143" s="172"/>
      <c r="L143" s="172"/>
      <c r="M143" s="170"/>
    </row>
    <row r="144" spans="1:20" x14ac:dyDescent="0.2">
      <c r="A144" s="175"/>
      <c r="B144" s="174"/>
      <c r="C144" s="170"/>
      <c r="D144" s="173"/>
      <c r="E144" s="176"/>
      <c r="F144" s="172"/>
      <c r="G144" s="172"/>
      <c r="H144" s="177"/>
      <c r="I144" s="171"/>
      <c r="J144" s="171"/>
      <c r="K144" s="172"/>
      <c r="L144" s="172"/>
      <c r="M144" s="170"/>
    </row>
    <row r="145" spans="1:13" x14ac:dyDescent="0.2">
      <c r="A145" s="175"/>
      <c r="B145" s="174"/>
      <c r="C145" s="170"/>
      <c r="D145" s="173"/>
      <c r="E145" s="176"/>
      <c r="F145" s="172"/>
      <c r="G145" s="172"/>
      <c r="H145" s="177"/>
      <c r="I145" s="171"/>
      <c r="J145" s="171"/>
      <c r="K145" s="172"/>
      <c r="L145" s="172"/>
      <c r="M145" s="170"/>
    </row>
    <row r="146" spans="1:13" x14ac:dyDescent="0.2">
      <c r="A146" s="175"/>
      <c r="B146" s="174"/>
      <c r="C146" s="170"/>
      <c r="D146" s="173"/>
      <c r="E146" s="176"/>
      <c r="F146" s="172"/>
      <c r="G146" s="172"/>
      <c r="H146" s="177"/>
      <c r="I146" s="171"/>
      <c r="J146" s="171"/>
      <c r="K146" s="172"/>
      <c r="L146" s="172"/>
      <c r="M146" s="170"/>
    </row>
    <row r="147" spans="1:13" x14ac:dyDescent="0.2">
      <c r="A147" s="175"/>
      <c r="B147" s="174"/>
      <c r="C147" s="170"/>
      <c r="D147" s="173"/>
      <c r="E147" s="176"/>
      <c r="F147" s="172"/>
      <c r="G147" s="172"/>
      <c r="H147" s="177"/>
      <c r="I147" s="171"/>
      <c r="J147" s="171"/>
      <c r="K147" s="172"/>
      <c r="L147" s="172"/>
      <c r="M147" s="170"/>
    </row>
    <row r="148" spans="1:13" x14ac:dyDescent="0.2">
      <c r="A148" s="175"/>
      <c r="B148" s="174"/>
      <c r="C148" s="170"/>
      <c r="D148" s="173"/>
      <c r="E148" s="176"/>
      <c r="F148" s="172"/>
      <c r="G148" s="172"/>
      <c r="H148" s="177"/>
      <c r="I148" s="171"/>
      <c r="J148" s="171"/>
      <c r="K148" s="172"/>
      <c r="L148" s="172"/>
      <c r="M148" s="170"/>
    </row>
    <row r="149" spans="1:13" x14ac:dyDescent="0.2">
      <c r="A149" s="175"/>
      <c r="B149" s="174"/>
      <c r="C149" s="170"/>
      <c r="D149" s="173"/>
      <c r="E149" s="176"/>
      <c r="F149" s="172"/>
      <c r="G149" s="172"/>
      <c r="H149" s="177"/>
      <c r="I149" s="171"/>
      <c r="J149" s="171"/>
      <c r="K149" s="172"/>
      <c r="L149" s="172"/>
      <c r="M149" s="170"/>
    </row>
    <row r="150" spans="1:13" x14ac:dyDescent="0.2">
      <c r="A150" s="175"/>
      <c r="B150" s="174"/>
      <c r="C150" s="170"/>
      <c r="D150" s="173"/>
      <c r="E150" s="176"/>
      <c r="F150" s="172"/>
      <c r="G150" s="172"/>
      <c r="H150" s="177"/>
      <c r="I150" s="171"/>
      <c r="J150" s="171"/>
      <c r="K150" s="172"/>
      <c r="L150" s="172"/>
      <c r="M150" s="170"/>
    </row>
    <row r="151" spans="1:13" x14ac:dyDescent="0.2">
      <c r="A151" s="175"/>
      <c r="B151" s="174"/>
      <c r="C151" s="170"/>
      <c r="D151" s="173"/>
      <c r="E151" s="176"/>
      <c r="F151" s="172"/>
      <c r="G151" s="172"/>
      <c r="H151" s="177"/>
      <c r="I151" s="171"/>
      <c r="J151" s="171"/>
      <c r="K151" s="172"/>
      <c r="L151" s="172"/>
      <c r="M151" s="170"/>
    </row>
    <row r="152" spans="1:13" x14ac:dyDescent="0.2">
      <c r="A152" s="175"/>
      <c r="B152" s="174"/>
      <c r="C152" s="170"/>
      <c r="D152" s="173"/>
      <c r="E152" s="176"/>
      <c r="F152" s="172"/>
      <c r="G152" s="172"/>
      <c r="H152" s="177"/>
      <c r="I152" s="171"/>
      <c r="J152" s="171"/>
      <c r="K152" s="172"/>
      <c r="L152" s="172"/>
      <c r="M152" s="170"/>
    </row>
    <row r="153" spans="1:13" x14ac:dyDescent="0.2">
      <c r="A153" s="175"/>
      <c r="B153" s="174"/>
      <c r="C153" s="170"/>
      <c r="D153" s="173"/>
      <c r="E153" s="176"/>
      <c r="F153" s="172"/>
      <c r="G153" s="172"/>
      <c r="H153" s="177"/>
      <c r="I153" s="171"/>
      <c r="J153" s="171"/>
      <c r="K153" s="172"/>
      <c r="L153" s="172"/>
      <c r="M153" s="170"/>
    </row>
    <row r="154" spans="1:13" x14ac:dyDescent="0.2">
      <c r="A154" s="175"/>
      <c r="B154" s="174"/>
      <c r="C154" s="170"/>
      <c r="D154" s="173"/>
      <c r="E154" s="176"/>
      <c r="F154" s="172"/>
      <c r="G154" s="172"/>
      <c r="H154" s="177"/>
      <c r="I154" s="171"/>
      <c r="J154" s="171"/>
      <c r="K154" s="172"/>
      <c r="L154" s="172"/>
      <c r="M154" s="170"/>
    </row>
    <row r="155" spans="1:13" x14ac:dyDescent="0.2">
      <c r="A155" s="175"/>
      <c r="B155" s="174"/>
      <c r="C155" s="170"/>
      <c r="D155" s="173"/>
      <c r="E155" s="176"/>
      <c r="F155" s="172"/>
      <c r="G155" s="172"/>
      <c r="H155" s="177"/>
      <c r="I155" s="171"/>
      <c r="J155" s="171"/>
      <c r="K155" s="172"/>
      <c r="L155" s="172"/>
      <c r="M155" s="170"/>
    </row>
    <row r="156" spans="1:13" x14ac:dyDescent="0.2">
      <c r="A156" s="175"/>
      <c r="B156" s="174"/>
      <c r="C156" s="170"/>
      <c r="D156" s="173"/>
      <c r="E156" s="176"/>
      <c r="F156" s="172"/>
      <c r="G156" s="172"/>
      <c r="H156" s="177"/>
      <c r="I156" s="171"/>
      <c r="J156" s="171"/>
      <c r="K156" s="172"/>
      <c r="L156" s="172"/>
      <c r="M156" s="170"/>
    </row>
    <row r="157" spans="1:13" x14ac:dyDescent="0.2">
      <c r="A157" s="175"/>
      <c r="B157" s="174"/>
      <c r="C157" s="170"/>
      <c r="D157" s="173"/>
      <c r="E157" s="176"/>
      <c r="F157" s="172"/>
      <c r="G157" s="172"/>
      <c r="H157" s="170"/>
      <c r="I157" s="172"/>
      <c r="J157" s="172"/>
      <c r="K157" s="172"/>
      <c r="L157" s="172"/>
      <c r="M157" s="170"/>
    </row>
    <row r="158" spans="1:13" x14ac:dyDescent="0.2">
      <c r="A158" s="175"/>
      <c r="B158" s="174"/>
      <c r="C158" s="170"/>
      <c r="D158" s="173"/>
      <c r="E158" s="176"/>
      <c r="F158" s="172"/>
      <c r="G158" s="172"/>
      <c r="H158" s="170"/>
      <c r="I158" s="172"/>
      <c r="J158" s="172"/>
      <c r="K158" s="172"/>
      <c r="L158" s="172"/>
      <c r="M158" s="170"/>
    </row>
    <row r="159" spans="1:13" x14ac:dyDescent="0.2">
      <c r="A159" s="175"/>
      <c r="B159" s="174"/>
      <c r="C159" s="170"/>
      <c r="D159" s="173"/>
      <c r="E159" s="176"/>
      <c r="F159" s="172"/>
      <c r="G159" s="172"/>
      <c r="H159" s="170"/>
      <c r="I159" s="172"/>
      <c r="J159" s="172"/>
      <c r="K159" s="172"/>
      <c r="L159" s="172"/>
      <c r="M159" s="170"/>
    </row>
    <row r="160" spans="1:13" x14ac:dyDescent="0.2">
      <c r="A160" s="175"/>
      <c r="B160" s="174"/>
      <c r="C160" s="170"/>
      <c r="D160" s="173"/>
      <c r="E160" s="176"/>
      <c r="F160" s="172"/>
      <c r="G160" s="172"/>
      <c r="H160" s="170"/>
      <c r="I160" s="172"/>
      <c r="J160" s="172"/>
      <c r="K160" s="172"/>
      <c r="L160" s="172"/>
      <c r="M160" s="170"/>
    </row>
    <row r="161" spans="1:13" x14ac:dyDescent="0.2">
      <c r="A161" s="175"/>
      <c r="B161" s="174"/>
      <c r="C161" s="170"/>
      <c r="D161" s="173"/>
      <c r="E161" s="176"/>
      <c r="F161" s="172"/>
      <c r="G161" s="172"/>
      <c r="H161" s="170"/>
      <c r="I161" s="172"/>
      <c r="J161" s="172"/>
      <c r="K161" s="172"/>
      <c r="L161" s="172"/>
      <c r="M161" s="170"/>
    </row>
    <row r="162" spans="1:13" x14ac:dyDescent="0.2">
      <c r="A162" s="175"/>
      <c r="B162" s="174"/>
      <c r="C162" s="170"/>
      <c r="D162" s="173"/>
      <c r="E162" s="176"/>
      <c r="F162" s="172"/>
      <c r="G162" s="172"/>
      <c r="H162" s="170"/>
      <c r="I162" s="172"/>
      <c r="J162" s="172"/>
      <c r="K162" s="172"/>
      <c r="L162" s="172"/>
      <c r="M162" s="170"/>
    </row>
    <row r="163" spans="1:13" x14ac:dyDescent="0.2">
      <c r="A163" s="175"/>
      <c r="B163" s="174"/>
      <c r="C163" s="170"/>
      <c r="D163" s="173"/>
      <c r="E163" s="176"/>
      <c r="F163" s="172"/>
      <c r="G163" s="172"/>
      <c r="H163" s="170"/>
      <c r="I163" s="172"/>
      <c r="J163" s="172"/>
      <c r="K163" s="172"/>
      <c r="L163" s="172"/>
      <c r="M163" s="170"/>
    </row>
    <row r="164" spans="1:13" x14ac:dyDescent="0.2">
      <c r="A164" s="175"/>
      <c r="B164" s="174"/>
      <c r="C164" s="170"/>
      <c r="D164" s="173"/>
      <c r="E164" s="176"/>
      <c r="F164" s="172"/>
      <c r="G164" s="172"/>
      <c r="H164" s="170"/>
      <c r="I164" s="172"/>
      <c r="J164" s="172"/>
      <c r="K164" s="172"/>
      <c r="L164" s="172"/>
      <c r="M164" s="170"/>
    </row>
    <row r="165" spans="1:13" x14ac:dyDescent="0.2">
      <c r="A165" s="175"/>
      <c r="B165" s="174"/>
      <c r="C165" s="170"/>
      <c r="D165" s="173"/>
      <c r="E165" s="176"/>
      <c r="F165" s="172"/>
      <c r="G165" s="172"/>
      <c r="H165" s="170"/>
      <c r="I165" s="172"/>
      <c r="J165" s="172"/>
      <c r="K165" s="172"/>
      <c r="L165" s="172"/>
      <c r="M165" s="170"/>
    </row>
    <row r="166" spans="1:13" x14ac:dyDescent="0.2">
      <c r="A166" s="175"/>
      <c r="B166" s="174"/>
      <c r="C166" s="170"/>
      <c r="D166" s="173"/>
      <c r="E166" s="176"/>
      <c r="F166" s="172"/>
      <c r="G166" s="172"/>
      <c r="H166" s="170"/>
      <c r="I166" s="172"/>
      <c r="J166" s="172"/>
      <c r="K166" s="172"/>
      <c r="L166" s="172"/>
      <c r="M166" s="170"/>
    </row>
    <row r="167" spans="1:13" x14ac:dyDescent="0.2">
      <c r="A167" s="175"/>
      <c r="B167" s="174"/>
      <c r="C167" s="170"/>
      <c r="D167" s="173"/>
      <c r="E167" s="176"/>
      <c r="F167" s="172"/>
      <c r="G167" s="172"/>
      <c r="H167" s="170"/>
      <c r="I167" s="172"/>
      <c r="J167" s="172"/>
      <c r="K167" s="172"/>
      <c r="L167" s="172"/>
      <c r="M167" s="170"/>
    </row>
    <row r="168" spans="1:13" x14ac:dyDescent="0.2">
      <c r="A168" s="175"/>
      <c r="B168" s="174"/>
      <c r="C168" s="170"/>
      <c r="D168" s="173"/>
      <c r="E168" s="176"/>
      <c r="F168" s="172"/>
      <c r="G168" s="172"/>
      <c r="H168" s="170"/>
      <c r="I168" s="172"/>
      <c r="J168" s="172"/>
      <c r="K168" s="172"/>
      <c r="L168" s="172"/>
      <c r="M168" s="170"/>
    </row>
    <row r="169" spans="1:13" x14ac:dyDescent="0.2">
      <c r="A169" s="175"/>
      <c r="B169" s="174"/>
      <c r="C169" s="170"/>
      <c r="D169" s="173"/>
      <c r="E169" s="176"/>
      <c r="F169" s="172"/>
      <c r="G169" s="172"/>
      <c r="H169" s="170"/>
      <c r="I169" s="172"/>
      <c r="J169" s="171"/>
      <c r="K169" s="171"/>
      <c r="L169" s="171"/>
      <c r="M169" s="170"/>
    </row>
    <row r="170" spans="1:13" x14ac:dyDescent="0.2">
      <c r="A170" s="175"/>
      <c r="B170" s="174"/>
      <c r="C170" s="170"/>
      <c r="D170" s="173"/>
      <c r="E170" s="171"/>
      <c r="F170" s="172"/>
      <c r="G170" s="172"/>
      <c r="H170" s="170"/>
      <c r="I170" s="172"/>
      <c r="J170" s="171"/>
      <c r="K170" s="171"/>
      <c r="L170" s="171"/>
      <c r="M170" s="170"/>
    </row>
    <row r="171" spans="1:13" ht="13.5" thickBot="1" x14ac:dyDescent="0.25">
      <c r="A171" s="169"/>
      <c r="B171" s="168"/>
      <c r="C171" s="164"/>
      <c r="D171" s="167"/>
      <c r="E171" s="165"/>
      <c r="F171" s="166"/>
      <c r="G171" s="166"/>
      <c r="H171" s="164"/>
      <c r="I171" s="166"/>
      <c r="J171" s="165"/>
      <c r="K171" s="165"/>
      <c r="L171" s="165"/>
      <c r="M171" s="164"/>
    </row>
    <row r="172" spans="1:13" ht="12.75" customHeight="1" thickTop="1" x14ac:dyDescent="0.2">
      <c r="B172" s="163"/>
      <c r="D172" s="160"/>
      <c r="E172" s="150"/>
      <c r="F172" s="149"/>
      <c r="G172" s="149"/>
      <c r="I172" s="149"/>
      <c r="J172" s="150"/>
      <c r="K172" s="150"/>
      <c r="L172" s="150"/>
    </row>
    <row r="173" spans="1:13" ht="22.5" customHeight="1" x14ac:dyDescent="0.2">
      <c r="B173" s="163"/>
      <c r="D173" s="160"/>
      <c r="E173" s="150"/>
      <c r="F173" s="149"/>
      <c r="G173" s="149"/>
      <c r="I173" s="149"/>
      <c r="J173" s="150"/>
      <c r="K173" s="150"/>
      <c r="L173" s="150"/>
    </row>
    <row r="174" spans="1:13" ht="12.75" customHeight="1" x14ac:dyDescent="0.2">
      <c r="A174" s="157"/>
      <c r="B174" s="162"/>
      <c r="D174" s="160"/>
      <c r="E174" s="150"/>
      <c r="F174" s="149"/>
      <c r="G174" s="149"/>
      <c r="I174" s="149"/>
      <c r="J174" s="150"/>
      <c r="K174" s="150"/>
      <c r="L174" s="150"/>
    </row>
    <row r="175" spans="1:13" x14ac:dyDescent="0.2">
      <c r="A175" s="157"/>
      <c r="B175" s="162"/>
      <c r="D175" s="160"/>
      <c r="E175" s="150"/>
      <c r="F175" s="149"/>
      <c r="G175" s="149"/>
      <c r="I175" s="149"/>
      <c r="J175" s="150"/>
      <c r="K175" s="150"/>
      <c r="L175" s="150"/>
    </row>
    <row r="176" spans="1:13" ht="12.75" customHeight="1" x14ac:dyDescent="0.2">
      <c r="A176" s="157"/>
      <c r="B176" s="162"/>
      <c r="D176" s="160"/>
      <c r="E176" s="150"/>
      <c r="F176" s="149"/>
      <c r="G176" s="149"/>
      <c r="I176" s="149"/>
      <c r="J176" s="150"/>
      <c r="K176" s="150"/>
      <c r="L176" s="150"/>
    </row>
    <row r="177" spans="1:12" x14ac:dyDescent="0.2">
      <c r="A177" s="157"/>
      <c r="B177" s="162"/>
      <c r="D177" s="160"/>
      <c r="E177" s="150"/>
      <c r="F177" s="149"/>
      <c r="G177" s="149"/>
      <c r="I177" s="149"/>
      <c r="J177" s="150"/>
      <c r="K177" s="150"/>
      <c r="L177" s="150"/>
    </row>
    <row r="178" spans="1:12" x14ac:dyDescent="0.2">
      <c r="A178" s="157"/>
      <c r="B178" s="162"/>
      <c r="D178" s="160"/>
      <c r="E178" s="150"/>
      <c r="F178" s="149"/>
      <c r="G178" s="149"/>
      <c r="I178" s="149"/>
      <c r="J178" s="150"/>
      <c r="K178" s="150"/>
      <c r="L178" s="150"/>
    </row>
    <row r="179" spans="1:12" x14ac:dyDescent="0.2">
      <c r="A179" s="157"/>
      <c r="B179" s="162"/>
      <c r="D179" s="160"/>
      <c r="E179" s="150"/>
      <c r="F179" s="149"/>
      <c r="G179" s="149"/>
      <c r="I179" s="149"/>
      <c r="J179" s="150"/>
      <c r="K179" s="150"/>
      <c r="L179" s="150"/>
    </row>
    <row r="180" spans="1:12" x14ac:dyDescent="0.2">
      <c r="A180" s="157"/>
      <c r="B180" s="161"/>
      <c r="D180" s="160"/>
      <c r="E180" s="150"/>
      <c r="F180" s="149"/>
      <c r="G180" s="149"/>
      <c r="I180" s="149"/>
      <c r="J180" s="150"/>
      <c r="K180" s="150"/>
      <c r="L180" s="150"/>
    </row>
    <row r="181" spans="1:12" x14ac:dyDescent="0.2">
      <c r="A181" s="157"/>
      <c r="B181" s="161"/>
      <c r="D181" s="160"/>
      <c r="E181" s="150"/>
      <c r="F181" s="149"/>
      <c r="G181" s="149"/>
      <c r="I181" s="149"/>
      <c r="J181" s="150"/>
      <c r="K181" s="150"/>
      <c r="L181" s="150"/>
    </row>
    <row r="182" spans="1:12" x14ac:dyDescent="0.2">
      <c r="A182" s="157"/>
      <c r="B182" s="157"/>
      <c r="C182" s="156"/>
      <c r="D182" s="159"/>
      <c r="E182" s="150"/>
      <c r="F182" s="149"/>
      <c r="G182" s="149"/>
      <c r="I182" s="149"/>
      <c r="J182" s="150"/>
      <c r="K182" s="150"/>
      <c r="L182" s="150"/>
    </row>
    <row r="183" spans="1:12" x14ac:dyDescent="0.2">
      <c r="A183" s="157"/>
      <c r="B183" s="157"/>
      <c r="C183" s="156"/>
      <c r="D183" s="158"/>
      <c r="E183" s="150"/>
      <c r="F183" s="149"/>
      <c r="G183" s="149"/>
      <c r="I183" s="149"/>
      <c r="J183" s="150"/>
      <c r="K183" s="150"/>
      <c r="L183" s="150"/>
    </row>
    <row r="184" spans="1:12" x14ac:dyDescent="0.2">
      <c r="A184" s="157"/>
      <c r="B184" s="157"/>
      <c r="C184" s="156"/>
      <c r="D184" s="158"/>
      <c r="E184" s="150"/>
      <c r="F184" s="149"/>
      <c r="G184" s="149"/>
      <c r="I184" s="149"/>
      <c r="J184" s="150"/>
      <c r="K184" s="150"/>
      <c r="L184" s="150"/>
    </row>
    <row r="185" spans="1:12" x14ac:dyDescent="0.2">
      <c r="A185" s="157"/>
      <c r="B185" s="157"/>
      <c r="C185" s="156"/>
      <c r="D185" s="158"/>
      <c r="E185" s="150"/>
      <c r="F185" s="149"/>
      <c r="G185" s="149"/>
      <c r="I185" s="149"/>
      <c r="J185" s="150"/>
      <c r="K185" s="150"/>
      <c r="L185" s="150"/>
    </row>
    <row r="186" spans="1:12" x14ac:dyDescent="0.2">
      <c r="A186" s="157"/>
      <c r="B186" s="157"/>
      <c r="C186" s="156"/>
      <c r="D186" s="149"/>
      <c r="E186" s="150"/>
      <c r="F186" s="149"/>
      <c r="G186" s="149"/>
      <c r="I186" s="149"/>
      <c r="J186" s="150"/>
      <c r="K186" s="150"/>
      <c r="L186" s="150"/>
    </row>
    <row r="187" spans="1:12" x14ac:dyDescent="0.2">
      <c r="A187" s="157"/>
      <c r="B187" s="157"/>
      <c r="C187" s="156"/>
      <c r="D187" s="149"/>
      <c r="E187" s="150"/>
      <c r="F187" s="149"/>
      <c r="G187" s="149"/>
      <c r="I187" s="149"/>
      <c r="J187" s="150"/>
      <c r="K187" s="150"/>
      <c r="L187" s="150"/>
    </row>
    <row r="188" spans="1:12" x14ac:dyDescent="0.2">
      <c r="A188" s="157"/>
      <c r="B188" s="157"/>
      <c r="C188" s="156"/>
      <c r="D188" s="149"/>
      <c r="E188" s="150"/>
      <c r="F188" s="149"/>
      <c r="G188" s="149"/>
      <c r="I188" s="149"/>
      <c r="J188" s="150"/>
      <c r="K188" s="150"/>
      <c r="L188" s="150"/>
    </row>
    <row r="189" spans="1:12" x14ac:dyDescent="0.2">
      <c r="A189" s="157"/>
      <c r="B189" s="157"/>
      <c r="C189" s="156"/>
      <c r="D189" s="149"/>
      <c r="E189" s="150"/>
      <c r="F189" s="149"/>
      <c r="G189" s="149"/>
      <c r="I189" s="149"/>
      <c r="J189" s="150"/>
      <c r="K189" s="150"/>
      <c r="L189" s="150"/>
    </row>
    <row r="190" spans="1:12" x14ac:dyDescent="0.2">
      <c r="A190" s="157"/>
      <c r="B190" s="157"/>
      <c r="C190" s="156"/>
      <c r="D190" s="149"/>
      <c r="E190" s="150"/>
      <c r="F190" s="149"/>
      <c r="G190" s="150"/>
      <c r="I190" s="149"/>
      <c r="J190" s="150"/>
      <c r="K190" s="150"/>
      <c r="L190" s="150"/>
    </row>
    <row r="191" spans="1:12" x14ac:dyDescent="0.2">
      <c r="A191" s="157"/>
      <c r="B191" s="157"/>
      <c r="C191" s="156"/>
      <c r="D191" s="149"/>
      <c r="E191" s="150"/>
      <c r="F191" s="149"/>
      <c r="G191" s="150"/>
      <c r="I191" s="149"/>
      <c r="J191" s="150"/>
      <c r="K191" s="150"/>
      <c r="L191" s="150"/>
    </row>
    <row r="192" spans="1:12" x14ac:dyDescent="0.2">
      <c r="A192" s="156"/>
      <c r="B192" s="156"/>
      <c r="C192" s="156"/>
      <c r="D192" s="149"/>
      <c r="E192" s="150"/>
      <c r="F192" s="149"/>
      <c r="G192" s="150"/>
      <c r="I192" s="149"/>
      <c r="J192" s="150"/>
      <c r="K192" s="150"/>
      <c r="L192" s="150"/>
    </row>
    <row r="193" spans="1:12" x14ac:dyDescent="0.2">
      <c r="A193" s="156"/>
      <c r="B193" s="156"/>
      <c r="C193" s="156"/>
      <c r="D193" s="149"/>
      <c r="E193" s="150"/>
      <c r="F193" s="149"/>
      <c r="G193" s="150"/>
      <c r="I193" s="149"/>
      <c r="J193" s="150"/>
      <c r="K193" s="150"/>
      <c r="L193" s="150"/>
    </row>
    <row r="194" spans="1:12" x14ac:dyDescent="0.2">
      <c r="A194" s="156"/>
      <c r="B194" s="156"/>
      <c r="C194" s="156"/>
      <c r="D194" s="149"/>
      <c r="E194" s="150"/>
      <c r="F194" s="149"/>
      <c r="G194" s="150"/>
      <c r="I194" s="149"/>
      <c r="J194" s="150"/>
      <c r="K194" s="150"/>
      <c r="L194" s="150"/>
    </row>
    <row r="195" spans="1:12" x14ac:dyDescent="0.2">
      <c r="A195" s="155"/>
      <c r="B195" s="156"/>
      <c r="C195" s="156"/>
      <c r="D195" s="149"/>
      <c r="E195" s="150"/>
      <c r="F195" s="149"/>
      <c r="G195" s="150"/>
      <c r="I195" s="149"/>
      <c r="J195" s="150"/>
      <c r="K195" s="150"/>
      <c r="L195" s="150"/>
    </row>
    <row r="196" spans="1:12" x14ac:dyDescent="0.2">
      <c r="C196" s="156"/>
      <c r="D196" s="149"/>
      <c r="E196" s="150"/>
      <c r="F196" s="149"/>
      <c r="G196" s="150"/>
      <c r="I196" s="149"/>
      <c r="J196" s="150"/>
      <c r="K196" s="150"/>
      <c r="L196" s="150"/>
    </row>
    <row r="197" spans="1:12" x14ac:dyDescent="0.2">
      <c r="C197" s="156"/>
      <c r="D197" s="149"/>
      <c r="E197" s="150"/>
      <c r="F197" s="149"/>
      <c r="G197" s="150"/>
      <c r="I197" s="149"/>
      <c r="J197" s="150"/>
      <c r="K197" s="150"/>
      <c r="L197" s="150"/>
    </row>
    <row r="198" spans="1:12" x14ac:dyDescent="0.2">
      <c r="C198" s="156"/>
      <c r="D198" s="149"/>
      <c r="E198" s="150"/>
      <c r="F198" s="149"/>
      <c r="G198" s="150"/>
      <c r="I198" s="149"/>
      <c r="J198" s="150"/>
      <c r="K198" s="150"/>
      <c r="L198" s="150"/>
    </row>
    <row r="199" spans="1:12" x14ac:dyDescent="0.2">
      <c r="C199" s="156"/>
      <c r="D199" s="149"/>
      <c r="E199" s="150"/>
      <c r="F199" s="149"/>
      <c r="G199" s="150"/>
      <c r="I199" s="149"/>
      <c r="J199" s="150"/>
      <c r="K199" s="150"/>
      <c r="L199" s="150"/>
    </row>
    <row r="200" spans="1:12" x14ac:dyDescent="0.2">
      <c r="C200" s="156"/>
      <c r="D200" s="149"/>
      <c r="E200" s="150"/>
      <c r="F200" s="149"/>
      <c r="G200" s="150"/>
      <c r="I200" s="149"/>
      <c r="J200" s="150"/>
      <c r="K200" s="150"/>
      <c r="L200" s="150"/>
    </row>
    <row r="201" spans="1:12" x14ac:dyDescent="0.2">
      <c r="C201" s="156"/>
      <c r="D201" s="149"/>
      <c r="E201" s="150"/>
      <c r="F201" s="149"/>
      <c r="G201" s="150"/>
      <c r="I201" s="149"/>
      <c r="J201" s="150"/>
      <c r="K201" s="150"/>
      <c r="L201" s="150"/>
    </row>
    <row r="202" spans="1:12" x14ac:dyDescent="0.2">
      <c r="C202" s="156"/>
      <c r="D202" s="149"/>
      <c r="E202" s="150"/>
      <c r="G202" s="149"/>
      <c r="I202" s="149"/>
      <c r="J202" s="150"/>
      <c r="K202" s="150"/>
      <c r="L202" s="150"/>
    </row>
    <row r="203" spans="1:12" x14ac:dyDescent="0.2">
      <c r="C203" s="155"/>
      <c r="D203" s="153"/>
      <c r="E203" s="152"/>
      <c r="F203" s="154"/>
      <c r="G203" s="153"/>
      <c r="H203" s="154"/>
      <c r="I203" s="153"/>
      <c r="J203" s="152"/>
      <c r="K203" s="152"/>
      <c r="L203" s="152"/>
    </row>
    <row r="204" spans="1:12" x14ac:dyDescent="0.2">
      <c r="C204" s="151"/>
      <c r="E204" s="150"/>
      <c r="G204" s="149"/>
      <c r="I204" s="149"/>
      <c r="J204" s="150"/>
      <c r="K204" s="150"/>
      <c r="L204" s="150"/>
    </row>
    <row r="205" spans="1:12" x14ac:dyDescent="0.2">
      <c r="E205" s="150"/>
      <c r="G205" s="149"/>
      <c r="I205" s="149"/>
      <c r="J205" s="150"/>
      <c r="K205" s="150"/>
      <c r="L205" s="150"/>
    </row>
    <row r="206" spans="1:12" x14ac:dyDescent="0.2">
      <c r="E206" s="150"/>
      <c r="G206" s="149"/>
      <c r="I206" s="149"/>
      <c r="J206" s="150"/>
      <c r="K206" s="150"/>
      <c r="L206" s="150"/>
    </row>
    <row r="207" spans="1:12" x14ac:dyDescent="0.2">
      <c r="E207" s="150"/>
      <c r="G207" s="149"/>
      <c r="I207" s="149"/>
      <c r="J207" s="150"/>
      <c r="K207" s="150"/>
      <c r="L207" s="150"/>
    </row>
    <row r="208" spans="1:12" x14ac:dyDescent="0.2">
      <c r="E208" s="150"/>
      <c r="G208" s="149"/>
      <c r="I208" s="149"/>
      <c r="J208" s="150"/>
      <c r="K208" s="150"/>
      <c r="L208" s="150"/>
    </row>
    <row r="209" spans="5:12" x14ac:dyDescent="0.2">
      <c r="E209" s="150"/>
      <c r="G209" s="149"/>
      <c r="I209" s="149"/>
      <c r="J209" s="150"/>
      <c r="K209" s="150"/>
      <c r="L209" s="150"/>
    </row>
    <row r="210" spans="5:12" x14ac:dyDescent="0.2">
      <c r="E210" s="150"/>
      <c r="G210" s="149"/>
      <c r="I210" s="149"/>
      <c r="J210" s="150"/>
      <c r="K210" s="150"/>
      <c r="L210" s="150"/>
    </row>
    <row r="211" spans="5:12" x14ac:dyDescent="0.2">
      <c r="E211" s="150"/>
      <c r="G211" s="149"/>
      <c r="I211" s="149"/>
      <c r="J211" s="150"/>
      <c r="K211" s="150"/>
      <c r="L211" s="150"/>
    </row>
    <row r="212" spans="5:12" x14ac:dyDescent="0.2">
      <c r="E212" s="150"/>
      <c r="G212" s="149"/>
      <c r="I212" s="149"/>
      <c r="J212" s="150"/>
      <c r="K212" s="150"/>
      <c r="L212" s="150"/>
    </row>
    <row r="213" spans="5:12" x14ac:dyDescent="0.2">
      <c r="E213" s="150"/>
      <c r="G213" s="149"/>
      <c r="I213" s="149"/>
      <c r="J213" s="150"/>
      <c r="K213" s="150"/>
      <c r="L213" s="150"/>
    </row>
    <row r="214" spans="5:12" x14ac:dyDescent="0.2">
      <c r="E214" s="150"/>
      <c r="G214" s="149"/>
      <c r="I214" s="149"/>
      <c r="J214" s="150"/>
      <c r="K214" s="150"/>
      <c r="L214" s="150"/>
    </row>
    <row r="215" spans="5:12" x14ac:dyDescent="0.2">
      <c r="E215" s="150"/>
      <c r="G215" s="149"/>
      <c r="I215" s="149"/>
      <c r="J215" s="150"/>
      <c r="K215" s="150"/>
      <c r="L215" s="150"/>
    </row>
    <row r="216" spans="5:12" x14ac:dyDescent="0.2">
      <c r="E216" s="150"/>
      <c r="G216" s="149"/>
      <c r="I216" s="149"/>
      <c r="J216" s="150"/>
      <c r="K216" s="150"/>
      <c r="L216" s="150"/>
    </row>
    <row r="217" spans="5:12" x14ac:dyDescent="0.2">
      <c r="E217" s="150"/>
      <c r="G217" s="149"/>
      <c r="I217" s="149"/>
      <c r="J217" s="150"/>
      <c r="K217" s="150"/>
      <c r="L217" s="150"/>
    </row>
    <row r="218" spans="5:12" x14ac:dyDescent="0.2">
      <c r="E218" s="150"/>
      <c r="G218" s="149"/>
      <c r="I218" s="149"/>
    </row>
    <row r="219" spans="5:12" x14ac:dyDescent="0.2">
      <c r="E219" s="150"/>
      <c r="G219" s="149"/>
      <c r="I219" s="149"/>
    </row>
    <row r="220" spans="5:12" x14ac:dyDescent="0.2">
      <c r="E220" s="150"/>
      <c r="G220" s="149"/>
      <c r="I220" s="149"/>
    </row>
    <row r="221" spans="5:12" x14ac:dyDescent="0.2">
      <c r="E221" s="150"/>
      <c r="G221" s="149"/>
      <c r="I221" s="149"/>
    </row>
    <row r="222" spans="5:12" x14ac:dyDescent="0.2">
      <c r="E222" s="150"/>
      <c r="G222" s="149"/>
      <c r="I222" s="149"/>
    </row>
    <row r="223" spans="5:12" x14ac:dyDescent="0.2">
      <c r="E223" s="150"/>
      <c r="G223" s="149"/>
      <c r="I223" s="149"/>
    </row>
    <row r="224" spans="5:12" x14ac:dyDescent="0.2">
      <c r="E224" s="150"/>
      <c r="G224" s="149"/>
      <c r="I224" s="149"/>
    </row>
    <row r="225" spans="5:9" x14ac:dyDescent="0.2">
      <c r="E225" s="150"/>
      <c r="G225" s="149"/>
      <c r="I225" s="149"/>
    </row>
    <row r="226" spans="5:9" x14ac:dyDescent="0.2">
      <c r="E226" s="150"/>
      <c r="G226" s="149"/>
      <c r="I226" s="149"/>
    </row>
    <row r="227" spans="5:9" x14ac:dyDescent="0.2">
      <c r="E227" s="150"/>
      <c r="G227" s="149"/>
      <c r="I227" s="149"/>
    </row>
    <row r="228" spans="5:9" x14ac:dyDescent="0.2">
      <c r="E228" s="150"/>
      <c r="G228" s="149"/>
      <c r="I228" s="149"/>
    </row>
    <row r="229" spans="5:9" x14ac:dyDescent="0.2">
      <c r="E229" s="150"/>
      <c r="G229" s="149"/>
      <c r="I229" s="149"/>
    </row>
    <row r="230" spans="5:9" x14ac:dyDescent="0.2">
      <c r="E230" s="150"/>
      <c r="G230" s="149"/>
      <c r="I230" s="149"/>
    </row>
    <row r="231" spans="5:9" x14ac:dyDescent="0.2">
      <c r="E231" s="150"/>
      <c r="G231" s="149"/>
      <c r="I231" s="149"/>
    </row>
    <row r="232" spans="5:9" x14ac:dyDescent="0.2">
      <c r="E232" s="150"/>
      <c r="G232" s="149"/>
      <c r="I232" s="149"/>
    </row>
    <row r="233" spans="5:9" x14ac:dyDescent="0.2">
      <c r="E233" s="150"/>
      <c r="G233" s="149"/>
      <c r="I233" s="149"/>
    </row>
    <row r="234" spans="5:9" x14ac:dyDescent="0.2">
      <c r="E234" s="150"/>
      <c r="G234" s="149"/>
      <c r="I234" s="149"/>
    </row>
    <row r="235" spans="5:9" x14ac:dyDescent="0.2">
      <c r="E235" s="150"/>
      <c r="G235" s="149"/>
      <c r="I235" s="149"/>
    </row>
    <row r="236" spans="5:9" x14ac:dyDescent="0.2">
      <c r="E236" s="150"/>
      <c r="G236" s="149"/>
      <c r="I236" s="149"/>
    </row>
    <row r="237" spans="5:9" x14ac:dyDescent="0.2">
      <c r="E237" s="150"/>
      <c r="G237" s="149"/>
      <c r="I237" s="149"/>
    </row>
    <row r="238" spans="5:9" x14ac:dyDescent="0.2">
      <c r="E238" s="150"/>
      <c r="G238" s="149"/>
      <c r="I238" s="149"/>
    </row>
    <row r="239" spans="5:9" x14ac:dyDescent="0.2">
      <c r="E239" s="150"/>
      <c r="G239" s="149"/>
      <c r="I239" s="149"/>
    </row>
    <row r="240" spans="5:9" x14ac:dyDescent="0.2">
      <c r="E240" s="150"/>
      <c r="G240" s="149"/>
      <c r="I240" s="149"/>
    </row>
    <row r="241" spans="5:9" x14ac:dyDescent="0.2">
      <c r="E241" s="150"/>
      <c r="G241" s="149"/>
      <c r="I241" s="149"/>
    </row>
    <row r="242" spans="5:9" x14ac:dyDescent="0.2">
      <c r="E242" s="150"/>
      <c r="G242" s="149"/>
      <c r="I242" s="149"/>
    </row>
    <row r="243" spans="5:9" x14ac:dyDescent="0.2">
      <c r="E243" s="150"/>
      <c r="G243" s="149"/>
      <c r="I243" s="149"/>
    </row>
    <row r="244" spans="5:9" x14ac:dyDescent="0.2">
      <c r="E244" s="150"/>
      <c r="G244" s="149"/>
      <c r="I244" s="149"/>
    </row>
    <row r="245" spans="5:9" x14ac:dyDescent="0.2">
      <c r="E245" s="150"/>
      <c r="G245" s="149"/>
      <c r="I245" s="149"/>
    </row>
    <row r="246" spans="5:9" x14ac:dyDescent="0.2">
      <c r="E246" s="150"/>
      <c r="G246" s="149"/>
      <c r="I246" s="149"/>
    </row>
    <row r="247" spans="5:9" x14ac:dyDescent="0.2">
      <c r="E247" s="150"/>
      <c r="G247" s="149"/>
      <c r="I247" s="149"/>
    </row>
    <row r="248" spans="5:9" x14ac:dyDescent="0.2">
      <c r="E248" s="150"/>
      <c r="G248" s="149"/>
      <c r="I248" s="149"/>
    </row>
    <row r="249" spans="5:9" x14ac:dyDescent="0.2">
      <c r="E249" s="150"/>
      <c r="G249" s="149"/>
      <c r="I249" s="149"/>
    </row>
    <row r="250" spans="5:9" x14ac:dyDescent="0.2">
      <c r="E250" s="150"/>
      <c r="G250" s="149"/>
      <c r="I250" s="149"/>
    </row>
    <row r="251" spans="5:9" x14ac:dyDescent="0.2">
      <c r="E251" s="150"/>
      <c r="G251" s="149"/>
      <c r="I251" s="149"/>
    </row>
    <row r="252" spans="5:9" x14ac:dyDescent="0.2">
      <c r="E252" s="150"/>
      <c r="G252" s="149"/>
      <c r="I252" s="149"/>
    </row>
    <row r="253" spans="5:9" x14ac:dyDescent="0.2">
      <c r="E253" s="150"/>
      <c r="G253" s="149"/>
      <c r="I253" s="149"/>
    </row>
    <row r="254" spans="5:9" x14ac:dyDescent="0.2">
      <c r="E254" s="150"/>
      <c r="G254" s="149"/>
      <c r="I254" s="149"/>
    </row>
    <row r="255" spans="5:9" x14ac:dyDescent="0.2">
      <c r="E255" s="150"/>
      <c r="G255" s="149"/>
      <c r="I255" s="149"/>
    </row>
    <row r="256" spans="5:9" x14ac:dyDescent="0.2">
      <c r="E256" s="150"/>
      <c r="G256" s="149"/>
      <c r="I256" s="149"/>
    </row>
    <row r="257" spans="5:9" x14ac:dyDescent="0.2">
      <c r="E257" s="150"/>
      <c r="G257" s="149"/>
      <c r="I257" s="149"/>
    </row>
    <row r="258" spans="5:9" x14ac:dyDescent="0.2">
      <c r="E258" s="150"/>
      <c r="G258" s="149"/>
      <c r="I258" s="149"/>
    </row>
    <row r="259" spans="5:9" x14ac:dyDescent="0.2">
      <c r="E259" s="150"/>
      <c r="G259" s="149"/>
      <c r="I259" s="149"/>
    </row>
    <row r="260" spans="5:9" x14ac:dyDescent="0.2">
      <c r="G260" s="149"/>
      <c r="I260" s="149"/>
    </row>
    <row r="261" spans="5:9" x14ac:dyDescent="0.2">
      <c r="G261" s="149"/>
      <c r="I261" s="149"/>
    </row>
    <row r="262" spans="5:9" x14ac:dyDescent="0.2">
      <c r="G262" s="149"/>
      <c r="I262" s="149"/>
    </row>
    <row r="263" spans="5:9" x14ac:dyDescent="0.2">
      <c r="G263" s="149"/>
      <c r="I263" s="149"/>
    </row>
    <row r="264" spans="5:9" x14ac:dyDescent="0.2">
      <c r="G264" s="149"/>
      <c r="I264" s="149"/>
    </row>
    <row r="265" spans="5:9" x14ac:dyDescent="0.2">
      <c r="G265" s="149"/>
      <c r="I265" s="149"/>
    </row>
    <row r="266" spans="5:9" x14ac:dyDescent="0.2">
      <c r="G266" s="149"/>
      <c r="I266" s="149"/>
    </row>
    <row r="267" spans="5:9" x14ac:dyDescent="0.2">
      <c r="G267" s="149"/>
      <c r="I267" s="149"/>
    </row>
    <row r="268" spans="5:9" x14ac:dyDescent="0.2">
      <c r="G268" s="149"/>
      <c r="I268" s="149"/>
    </row>
    <row r="269" spans="5:9" x14ac:dyDescent="0.2">
      <c r="G269" s="149"/>
      <c r="I269" s="149"/>
    </row>
    <row r="270" spans="5:9" x14ac:dyDescent="0.2">
      <c r="G270" s="149"/>
      <c r="I270" s="149"/>
    </row>
    <row r="271" spans="5:9" x14ac:dyDescent="0.2">
      <c r="G271" s="149"/>
      <c r="I271" s="149"/>
    </row>
    <row r="272" spans="5:9" x14ac:dyDescent="0.2">
      <c r="G272" s="149"/>
      <c r="I272" s="149"/>
    </row>
    <row r="273" spans="7:9" x14ac:dyDescent="0.2">
      <c r="G273" s="149"/>
      <c r="I273" s="149"/>
    </row>
    <row r="274" spans="7:9" x14ac:dyDescent="0.2">
      <c r="G274" s="149"/>
      <c r="I274" s="149"/>
    </row>
    <row r="275" spans="7:9" x14ac:dyDescent="0.2">
      <c r="G275" s="149"/>
      <c r="I275" s="149"/>
    </row>
    <row r="276" spans="7:9" x14ac:dyDescent="0.2">
      <c r="G276" s="149"/>
      <c r="I276" s="149"/>
    </row>
    <row r="277" spans="7:9" x14ac:dyDescent="0.2">
      <c r="G277" s="149"/>
      <c r="I277" s="149"/>
    </row>
    <row r="278" spans="7:9" x14ac:dyDescent="0.2">
      <c r="G278" s="149"/>
      <c r="I278" s="149"/>
    </row>
    <row r="279" spans="7:9" x14ac:dyDescent="0.2">
      <c r="G279" s="149"/>
      <c r="I279" s="149"/>
    </row>
    <row r="280" spans="7:9" x14ac:dyDescent="0.2">
      <c r="G280" s="149"/>
      <c r="I280" s="149"/>
    </row>
    <row r="281" spans="7:9" x14ac:dyDescent="0.2">
      <c r="G281" s="149"/>
      <c r="I281" s="149"/>
    </row>
    <row r="282" spans="7:9" x14ac:dyDescent="0.2">
      <c r="G282" s="149"/>
      <c r="I282" s="149"/>
    </row>
    <row r="283" spans="7:9" x14ac:dyDescent="0.2">
      <c r="G283" s="149"/>
      <c r="I283" s="149"/>
    </row>
    <row r="284" spans="7:9" x14ac:dyDescent="0.2">
      <c r="G284" s="149"/>
      <c r="I284" s="149"/>
    </row>
    <row r="285" spans="7:9" x14ac:dyDescent="0.2">
      <c r="G285" s="149"/>
      <c r="I285" s="149"/>
    </row>
    <row r="286" spans="7:9" x14ac:dyDescent="0.2">
      <c r="G286" s="149"/>
      <c r="I286" s="149"/>
    </row>
    <row r="287" spans="7:9" x14ac:dyDescent="0.2">
      <c r="G287" s="149"/>
      <c r="I287" s="149"/>
    </row>
    <row r="288" spans="7:9" x14ac:dyDescent="0.2">
      <c r="G288" s="149"/>
      <c r="I288" s="149"/>
    </row>
    <row r="289" spans="7:9" x14ac:dyDescent="0.2">
      <c r="G289" s="149"/>
      <c r="I289" s="148"/>
    </row>
    <row r="290" spans="7:9" x14ac:dyDescent="0.2">
      <c r="G290" s="149"/>
    </row>
    <row r="291" spans="7:9" x14ac:dyDescent="0.2">
      <c r="G291" s="149"/>
    </row>
    <row r="292" spans="7:9" x14ac:dyDescent="0.2">
      <c r="G292" s="149"/>
    </row>
    <row r="293" spans="7:9" x14ac:dyDescent="0.2">
      <c r="G293" s="149"/>
    </row>
    <row r="294" spans="7:9" x14ac:dyDescent="0.2">
      <c r="G294" s="149"/>
    </row>
    <row r="295" spans="7:9" x14ac:dyDescent="0.2">
      <c r="G295" s="149"/>
    </row>
    <row r="296" spans="7:9" x14ac:dyDescent="0.2">
      <c r="G296" s="149"/>
    </row>
    <row r="297" spans="7:9" x14ac:dyDescent="0.2">
      <c r="G297" s="149"/>
    </row>
    <row r="298" spans="7:9" x14ac:dyDescent="0.2">
      <c r="G298" s="149"/>
    </row>
    <row r="299" spans="7:9" x14ac:dyDescent="0.2">
      <c r="G299" s="149"/>
    </row>
    <row r="300" spans="7:9" x14ac:dyDescent="0.2">
      <c r="G300" s="149"/>
    </row>
    <row r="301" spans="7:9" x14ac:dyDescent="0.2">
      <c r="G301" s="149"/>
    </row>
    <row r="302" spans="7:9" x14ac:dyDescent="0.2">
      <c r="G302" s="149"/>
    </row>
    <row r="303" spans="7:9" x14ac:dyDescent="0.2">
      <c r="G303" s="149"/>
    </row>
    <row r="304" spans="7:9" x14ac:dyDescent="0.2">
      <c r="G304" s="149"/>
    </row>
    <row r="305" spans="7:7" x14ac:dyDescent="0.2">
      <c r="G305" s="149"/>
    </row>
    <row r="306" spans="7:7" x14ac:dyDescent="0.2">
      <c r="G306" s="149"/>
    </row>
    <row r="307" spans="7:7" x14ac:dyDescent="0.2">
      <c r="G307" s="149"/>
    </row>
    <row r="308" spans="7:7" x14ac:dyDescent="0.2">
      <c r="G308" s="149"/>
    </row>
    <row r="309" spans="7:7" x14ac:dyDescent="0.2">
      <c r="G309" s="149"/>
    </row>
    <row r="310" spans="7:7" x14ac:dyDescent="0.2">
      <c r="G310" s="149"/>
    </row>
    <row r="311" spans="7:7" x14ac:dyDescent="0.2">
      <c r="G311" s="149"/>
    </row>
    <row r="312" spans="7:7" x14ac:dyDescent="0.2">
      <c r="G312" s="149"/>
    </row>
    <row r="313" spans="7:7" x14ac:dyDescent="0.2">
      <c r="G313" s="149"/>
    </row>
    <row r="314" spans="7:7" x14ac:dyDescent="0.2">
      <c r="G314" s="149"/>
    </row>
    <row r="315" spans="7:7" x14ac:dyDescent="0.2">
      <c r="G315" s="149"/>
    </row>
    <row r="316" spans="7:7" x14ac:dyDescent="0.2">
      <c r="G316" s="149"/>
    </row>
    <row r="317" spans="7:7" x14ac:dyDescent="0.2">
      <c r="G317" s="149"/>
    </row>
    <row r="318" spans="7:7" x14ac:dyDescent="0.2">
      <c r="G318" s="148"/>
    </row>
  </sheetData>
  <sheetProtection algorithmName="SHA-512" hashValue="yOsxNWiai2j1fl6cYT76l7ykr9/xiSOeif4n0qT+Fu80LebFCZm17lVynDmKzvxk1GIudiYSSEu8Rfujxe9eHA==" saltValue="K1YwipoEzf0TxX9vpiddlg==" spinCount="100000" sheet="1" objects="1" scenarios="1"/>
  <mergeCells count="42">
    <mergeCell ref="G3:G4"/>
    <mergeCell ref="A19:B19"/>
    <mergeCell ref="M3:M4"/>
    <mergeCell ref="N3:N4"/>
    <mergeCell ref="A2:B4"/>
    <mergeCell ref="C2:H2"/>
    <mergeCell ref="I2:N2"/>
    <mergeCell ref="A13:B13"/>
    <mergeCell ref="A7:B7"/>
    <mergeCell ref="A9:B9"/>
    <mergeCell ref="R10:R11"/>
    <mergeCell ref="A1:T1"/>
    <mergeCell ref="A5:B5"/>
    <mergeCell ref="H3:H4"/>
    <mergeCell ref="J3:J4"/>
    <mergeCell ref="K3:K4"/>
    <mergeCell ref="L3:L4"/>
    <mergeCell ref="P3:P4"/>
    <mergeCell ref="Q3:Q4"/>
    <mergeCell ref="R3:R4"/>
    <mergeCell ref="S3:S4"/>
    <mergeCell ref="T3:T4"/>
    <mergeCell ref="O2:T2"/>
    <mergeCell ref="D3:D4"/>
    <mergeCell ref="E3:E4"/>
    <mergeCell ref="F3:F4"/>
    <mergeCell ref="A72:T72"/>
    <mergeCell ref="S10:S11"/>
    <mergeCell ref="A17:B17"/>
    <mergeCell ref="A18:B18"/>
    <mergeCell ref="A14:B14"/>
    <mergeCell ref="A15:B15"/>
    <mergeCell ref="A16:B16"/>
    <mergeCell ref="O17:O18"/>
    <mergeCell ref="P17:P18"/>
    <mergeCell ref="Q17:Q18"/>
    <mergeCell ref="R17:R18"/>
    <mergeCell ref="O10:P12"/>
    <mergeCell ref="A10:B10"/>
    <mergeCell ref="A11:B11"/>
    <mergeCell ref="A12:B12"/>
    <mergeCell ref="Q10:Q11"/>
  </mergeCells>
  <pageMargins left="0.49" right="0.42" top="0.63" bottom="0.5" header="0.5" footer="0.28999999999999998"/>
  <pageSetup scale="60" orientation="landscape" horizontalDpi="4294967293"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C7675C-833A-4013-B891-284E6DF13217}">
  <dimension ref="A1:P114"/>
  <sheetViews>
    <sheetView workbookViewId="0">
      <selection activeCell="A59" sqref="A59:O61"/>
    </sheetView>
  </sheetViews>
  <sheetFormatPr defaultColWidth="9.140625" defaultRowHeight="12.75" x14ac:dyDescent="0.2"/>
  <cols>
    <col min="1" max="1" width="20.140625" style="254" customWidth="1"/>
    <col min="2" max="2" width="8.28515625" style="256" customWidth="1"/>
    <col min="3" max="3" width="8" style="256" customWidth="1"/>
    <col min="4" max="4" width="10.7109375" style="256" hidden="1" customWidth="1"/>
    <col min="5" max="5" width="9.5703125" style="254" hidden="1" customWidth="1"/>
    <col min="6" max="6" width="9.140625" style="254"/>
    <col min="7" max="7" width="9.5703125" style="254" customWidth="1"/>
    <col min="8" max="8" width="9.140625" style="254"/>
    <col min="9" max="9" width="9.7109375" style="254" customWidth="1"/>
    <col min="10" max="13" width="8.7109375" style="254" customWidth="1"/>
    <col min="14" max="14" width="0.85546875" style="254" customWidth="1"/>
    <col min="15" max="15" width="8.28515625" style="255" customWidth="1"/>
    <col min="16" max="16" width="9.140625" style="255"/>
    <col min="17" max="17" width="10.7109375" style="254" customWidth="1"/>
    <col min="18" max="16384" width="9.140625" style="254"/>
  </cols>
  <sheetData>
    <row r="1" spans="1:16" ht="36" customHeight="1" thickBot="1" x14ac:dyDescent="0.25">
      <c r="A1" s="3713" t="s">
        <v>276</v>
      </c>
      <c r="B1" s="3713"/>
      <c r="C1" s="3713"/>
      <c r="D1" s="3713"/>
      <c r="E1" s="3713"/>
      <c r="F1" s="3713"/>
      <c r="G1" s="3713"/>
      <c r="H1" s="3713"/>
      <c r="I1" s="3713"/>
      <c r="J1" s="3713"/>
      <c r="K1" s="3713"/>
      <c r="L1" s="3713"/>
      <c r="M1" s="3713"/>
      <c r="N1" s="3713"/>
      <c r="O1" s="3713"/>
      <c r="P1" s="3713"/>
    </row>
    <row r="2" spans="1:16" ht="12.75" customHeight="1" x14ac:dyDescent="0.2">
      <c r="A2" s="3171"/>
      <c r="B2" s="3883" t="s">
        <v>200</v>
      </c>
      <c r="C2" s="3886" t="s">
        <v>201</v>
      </c>
      <c r="D2" s="3889" t="s">
        <v>202</v>
      </c>
      <c r="E2" s="3892" t="s">
        <v>203</v>
      </c>
      <c r="F2" s="3895" t="s">
        <v>151</v>
      </c>
      <c r="G2" s="3896"/>
      <c r="H2" s="3896"/>
      <c r="I2" s="3896"/>
      <c r="J2" s="3896"/>
      <c r="K2" s="3896"/>
      <c r="L2" s="3896"/>
      <c r="M2" s="3897"/>
      <c r="N2" s="3172"/>
      <c r="O2" s="3173"/>
      <c r="P2" s="3173"/>
    </row>
    <row r="3" spans="1:16" x14ac:dyDescent="0.2">
      <c r="A3" s="3168"/>
      <c r="B3" s="3884"/>
      <c r="C3" s="3887"/>
      <c r="D3" s="3890"/>
      <c r="E3" s="3893"/>
      <c r="F3" s="3880" t="s">
        <v>152</v>
      </c>
      <c r="G3" s="3898"/>
      <c r="H3" s="3898"/>
      <c r="I3" s="3899"/>
      <c r="J3" s="3900" t="s">
        <v>221</v>
      </c>
      <c r="K3" s="3898"/>
      <c r="L3" s="3880" t="s">
        <v>228</v>
      </c>
      <c r="M3" s="3881"/>
      <c r="N3" s="3169"/>
      <c r="O3" s="3170"/>
      <c r="P3" s="3170"/>
    </row>
    <row r="4" spans="1:16" ht="73.5" customHeight="1" thickBot="1" x14ac:dyDescent="0.25">
      <c r="A4" s="3174" t="s">
        <v>91</v>
      </c>
      <c r="B4" s="3885"/>
      <c r="C4" s="3888"/>
      <c r="D4" s="3891"/>
      <c r="E4" s="3894"/>
      <c r="F4" s="3089" t="s">
        <v>155</v>
      </c>
      <c r="G4" s="3090" t="s">
        <v>279</v>
      </c>
      <c r="H4" s="3091" t="s">
        <v>156</v>
      </c>
      <c r="I4" s="3092" t="s">
        <v>277</v>
      </c>
      <c r="J4" s="3089" t="s">
        <v>178</v>
      </c>
      <c r="K4" s="3092" t="s">
        <v>179</v>
      </c>
      <c r="L4" s="3091" t="s">
        <v>178</v>
      </c>
      <c r="M4" s="3092" t="s">
        <v>179</v>
      </c>
      <c r="N4" s="3175"/>
      <c r="O4" s="3091" t="s">
        <v>204</v>
      </c>
      <c r="P4" s="3091" t="s">
        <v>205</v>
      </c>
    </row>
    <row r="5" spans="1:16" x14ac:dyDescent="0.2">
      <c r="A5" s="257"/>
      <c r="B5" s="3078"/>
      <c r="C5" s="1724"/>
      <c r="D5" s="1723"/>
      <c r="E5" s="1725"/>
      <c r="F5" s="1726"/>
      <c r="G5" s="1727"/>
      <c r="H5" s="1727"/>
      <c r="I5" s="1725"/>
      <c r="J5" s="1727"/>
      <c r="K5" s="1725"/>
      <c r="L5" s="1727"/>
      <c r="M5" s="1727"/>
    </row>
    <row r="6" spans="1:16" x14ac:dyDescent="0.2">
      <c r="A6" s="257" t="s">
        <v>37</v>
      </c>
      <c r="B6" s="3078">
        <v>187</v>
      </c>
      <c r="C6" s="1724">
        <v>179</v>
      </c>
      <c r="D6" s="1723">
        <v>-8</v>
      </c>
      <c r="E6" s="1728">
        <v>-4.2780748663101602E-2</v>
      </c>
      <c r="F6" s="1729">
        <v>86</v>
      </c>
      <c r="G6" s="1729">
        <v>0</v>
      </c>
      <c r="H6" s="1729">
        <v>80</v>
      </c>
      <c r="I6" s="1730">
        <v>0</v>
      </c>
      <c r="J6" s="1729">
        <v>18</v>
      </c>
      <c r="K6" s="1730">
        <v>3</v>
      </c>
      <c r="L6" s="1729">
        <v>13</v>
      </c>
      <c r="M6" s="1729">
        <v>0</v>
      </c>
      <c r="O6" s="255" t="s">
        <v>206</v>
      </c>
      <c r="P6" s="255" t="s">
        <v>207</v>
      </c>
    </row>
    <row r="7" spans="1:16" x14ac:dyDescent="0.2">
      <c r="A7" s="257" t="s">
        <v>38</v>
      </c>
      <c r="B7" s="3078">
        <v>157</v>
      </c>
      <c r="C7" s="1724">
        <v>148</v>
      </c>
      <c r="D7" s="1727">
        <v>-9</v>
      </c>
      <c r="E7" s="1728">
        <v>-5.7324840764331211E-2</v>
      </c>
      <c r="F7" s="1729">
        <v>120</v>
      </c>
      <c r="G7" s="1729">
        <v>0</v>
      </c>
      <c r="H7" s="1729">
        <v>1</v>
      </c>
      <c r="I7" s="1730">
        <v>4</v>
      </c>
      <c r="J7" s="1729">
        <v>32</v>
      </c>
      <c r="K7" s="1730">
        <v>0</v>
      </c>
      <c r="L7" s="1729">
        <v>23</v>
      </c>
      <c r="M7" s="1729">
        <v>0</v>
      </c>
      <c r="O7" s="255" t="s">
        <v>209</v>
      </c>
      <c r="P7" s="255" t="s">
        <v>207</v>
      </c>
    </row>
    <row r="8" spans="1:16" x14ac:dyDescent="0.2">
      <c r="A8" s="257" t="s">
        <v>39</v>
      </c>
      <c r="B8" s="3078">
        <v>232</v>
      </c>
      <c r="C8" s="1724">
        <v>217</v>
      </c>
      <c r="D8" s="1727">
        <v>-15</v>
      </c>
      <c r="E8" s="1728">
        <v>-6.4655172413793108E-2</v>
      </c>
      <c r="F8" s="1729">
        <v>139</v>
      </c>
      <c r="G8" s="1729">
        <v>8</v>
      </c>
      <c r="H8" s="1729">
        <v>23</v>
      </c>
      <c r="I8" s="1730">
        <v>7</v>
      </c>
      <c r="J8" s="1729">
        <v>49</v>
      </c>
      <c r="K8" s="1730">
        <v>6</v>
      </c>
      <c r="L8" s="1729">
        <v>30</v>
      </c>
      <c r="M8" s="1729">
        <v>10</v>
      </c>
      <c r="O8" s="255" t="s">
        <v>210</v>
      </c>
      <c r="P8" s="255" t="s">
        <v>207</v>
      </c>
    </row>
    <row r="9" spans="1:16" x14ac:dyDescent="0.2">
      <c r="A9" s="257" t="s">
        <v>40</v>
      </c>
      <c r="B9" s="3078">
        <v>163</v>
      </c>
      <c r="C9" s="1724">
        <v>194</v>
      </c>
      <c r="D9" s="1727">
        <v>31</v>
      </c>
      <c r="E9" s="1728">
        <v>0.19018404907975461</v>
      </c>
      <c r="F9" s="1729">
        <v>65</v>
      </c>
      <c r="G9" s="1729">
        <v>1</v>
      </c>
      <c r="H9" s="1729">
        <v>87</v>
      </c>
      <c r="I9" s="1730">
        <v>1</v>
      </c>
      <c r="J9" s="1729">
        <v>5</v>
      </c>
      <c r="K9" s="1730">
        <v>4</v>
      </c>
      <c r="L9" s="1729">
        <v>37</v>
      </c>
      <c r="M9" s="1729">
        <v>3</v>
      </c>
      <c r="O9" s="255" t="s">
        <v>206</v>
      </c>
      <c r="P9" s="255" t="s">
        <v>211</v>
      </c>
    </row>
    <row r="10" spans="1:16" x14ac:dyDescent="0.2">
      <c r="A10" s="257" t="s">
        <v>41</v>
      </c>
      <c r="B10" s="3078">
        <v>1697</v>
      </c>
      <c r="C10" s="1724">
        <v>1366</v>
      </c>
      <c r="D10" s="1727">
        <v>-331</v>
      </c>
      <c r="E10" s="1728">
        <v>-0.19505008839127871</v>
      </c>
      <c r="F10" s="1729">
        <v>779</v>
      </c>
      <c r="G10" s="1729">
        <v>49</v>
      </c>
      <c r="H10" s="1729">
        <v>137</v>
      </c>
      <c r="I10" s="1730">
        <v>167</v>
      </c>
      <c r="J10" s="1729">
        <v>516</v>
      </c>
      <c r="K10" s="1730">
        <v>49</v>
      </c>
      <c r="L10" s="1729">
        <v>176</v>
      </c>
      <c r="M10" s="1729">
        <v>58</v>
      </c>
      <c r="O10" s="255" t="s">
        <v>210</v>
      </c>
      <c r="P10" s="255" t="s">
        <v>211</v>
      </c>
    </row>
    <row r="11" spans="1:16" x14ac:dyDescent="0.2">
      <c r="A11" s="257" t="s">
        <v>42</v>
      </c>
      <c r="B11" s="3078">
        <v>221</v>
      </c>
      <c r="C11" s="1724">
        <v>181</v>
      </c>
      <c r="D11" s="1727">
        <v>-40</v>
      </c>
      <c r="E11" s="1728">
        <v>-0.18099547511312217</v>
      </c>
      <c r="F11" s="1729">
        <v>110</v>
      </c>
      <c r="G11" s="1729">
        <v>4</v>
      </c>
      <c r="H11" s="1729">
        <v>49</v>
      </c>
      <c r="I11" s="1730">
        <v>5</v>
      </c>
      <c r="J11" s="1729">
        <v>43</v>
      </c>
      <c r="K11" s="1730">
        <v>10</v>
      </c>
      <c r="L11" s="1729">
        <v>7</v>
      </c>
      <c r="M11" s="1729">
        <v>6</v>
      </c>
      <c r="O11" s="255" t="s">
        <v>210</v>
      </c>
      <c r="P11" s="255" t="s">
        <v>207</v>
      </c>
    </row>
    <row r="12" spans="1:16" x14ac:dyDescent="0.2">
      <c r="A12" s="257" t="s">
        <v>93</v>
      </c>
      <c r="B12" s="3078">
        <v>92</v>
      </c>
      <c r="C12" s="1724">
        <v>77</v>
      </c>
      <c r="D12" s="1727">
        <v>-15</v>
      </c>
      <c r="E12" s="1728">
        <v>-0.16304347826086957</v>
      </c>
      <c r="F12" s="1729">
        <v>50</v>
      </c>
      <c r="G12" s="1729">
        <v>2</v>
      </c>
      <c r="H12" s="1729">
        <v>1</v>
      </c>
      <c r="I12" s="1730">
        <v>14</v>
      </c>
      <c r="J12" s="1729">
        <v>20</v>
      </c>
      <c r="K12" s="1730">
        <v>5</v>
      </c>
      <c r="L12" s="1729">
        <v>7</v>
      </c>
      <c r="M12" s="1729">
        <v>3</v>
      </c>
      <c r="O12" s="255" t="s">
        <v>209</v>
      </c>
      <c r="P12" s="255" t="s">
        <v>213</v>
      </c>
    </row>
    <row r="13" spans="1:16" x14ac:dyDescent="0.2">
      <c r="A13" s="257" t="s">
        <v>43</v>
      </c>
      <c r="B13" s="3078">
        <v>41</v>
      </c>
      <c r="C13" s="1724">
        <v>55</v>
      </c>
      <c r="D13" s="1727">
        <v>14</v>
      </c>
      <c r="E13" s="1728">
        <v>0.34146341463414637</v>
      </c>
      <c r="F13" s="1729">
        <v>1</v>
      </c>
      <c r="G13" s="1729">
        <v>0</v>
      </c>
      <c r="H13" s="1729">
        <v>29</v>
      </c>
      <c r="I13" s="1730">
        <v>3</v>
      </c>
      <c r="J13" s="1729">
        <v>2</v>
      </c>
      <c r="K13" s="1730">
        <v>6</v>
      </c>
      <c r="L13" s="1729">
        <v>1</v>
      </c>
      <c r="M13" s="1729">
        <v>21</v>
      </c>
      <c r="O13" s="255" t="s">
        <v>210</v>
      </c>
      <c r="P13" s="255" t="s">
        <v>213</v>
      </c>
    </row>
    <row r="14" spans="1:16" x14ac:dyDescent="0.2">
      <c r="A14" s="257" t="s">
        <v>44</v>
      </c>
      <c r="B14" s="3078">
        <v>31</v>
      </c>
      <c r="C14" s="1724">
        <v>29</v>
      </c>
      <c r="D14" s="1727">
        <v>-2</v>
      </c>
      <c r="E14" s="1728">
        <v>-6.4516129032258063E-2</v>
      </c>
      <c r="F14" s="1729">
        <v>6</v>
      </c>
      <c r="G14" s="1729">
        <v>0</v>
      </c>
      <c r="H14" s="1729">
        <v>16</v>
      </c>
      <c r="I14" s="1730">
        <v>2</v>
      </c>
      <c r="J14" s="1729">
        <v>2</v>
      </c>
      <c r="K14" s="1730">
        <v>5</v>
      </c>
      <c r="L14" s="1729">
        <v>3</v>
      </c>
      <c r="M14" s="1729">
        <v>2</v>
      </c>
      <c r="O14" s="255" t="s">
        <v>206</v>
      </c>
      <c r="P14" s="255" t="s">
        <v>207</v>
      </c>
    </row>
    <row r="15" spans="1:16" x14ac:dyDescent="0.2">
      <c r="A15" s="257" t="s">
        <v>45</v>
      </c>
      <c r="B15" s="3078">
        <v>430</v>
      </c>
      <c r="C15" s="1724">
        <v>353</v>
      </c>
      <c r="D15" s="1727">
        <v>-77</v>
      </c>
      <c r="E15" s="1728">
        <v>-0.17906976744186046</v>
      </c>
      <c r="F15" s="1729">
        <v>205</v>
      </c>
      <c r="G15" s="1729">
        <v>13</v>
      </c>
      <c r="H15" s="1729">
        <v>107</v>
      </c>
      <c r="I15" s="1730">
        <v>8</v>
      </c>
      <c r="J15" s="1729">
        <v>70</v>
      </c>
      <c r="K15" s="1730">
        <v>27</v>
      </c>
      <c r="L15" s="1729">
        <v>8</v>
      </c>
      <c r="M15" s="1729">
        <v>12</v>
      </c>
      <c r="O15" s="255" t="s">
        <v>210</v>
      </c>
      <c r="P15" s="255" t="s">
        <v>213</v>
      </c>
    </row>
    <row r="16" spans="1:16" x14ac:dyDescent="0.2">
      <c r="A16" s="257" t="s">
        <v>46</v>
      </c>
      <c r="B16" s="3078">
        <v>383</v>
      </c>
      <c r="C16" s="1724">
        <v>372</v>
      </c>
      <c r="D16" s="1727">
        <v>-11</v>
      </c>
      <c r="E16" s="1728">
        <v>-2.8720626631853787E-2</v>
      </c>
      <c r="F16" s="1729">
        <v>205</v>
      </c>
      <c r="G16" s="1729">
        <v>22</v>
      </c>
      <c r="H16" s="1729">
        <v>114</v>
      </c>
      <c r="I16" s="1730">
        <v>3</v>
      </c>
      <c r="J16" s="1729">
        <v>31</v>
      </c>
      <c r="K16" s="1730">
        <v>8</v>
      </c>
      <c r="L16" s="1729">
        <v>7</v>
      </c>
      <c r="M16" s="1729">
        <v>21</v>
      </c>
      <c r="O16" s="255" t="s">
        <v>206</v>
      </c>
      <c r="P16" s="255" t="s">
        <v>207</v>
      </c>
    </row>
    <row r="17" spans="1:16" x14ac:dyDescent="0.2">
      <c r="A17" s="257" t="s">
        <v>47</v>
      </c>
      <c r="B17" s="3078">
        <v>44</v>
      </c>
      <c r="C17" s="1724">
        <v>49</v>
      </c>
      <c r="D17" s="1727">
        <v>5</v>
      </c>
      <c r="E17" s="1728">
        <v>0.11363636363636363</v>
      </c>
      <c r="F17" s="1729">
        <v>12</v>
      </c>
      <c r="G17" s="1729">
        <v>0</v>
      </c>
      <c r="H17" s="1729">
        <v>0</v>
      </c>
      <c r="I17" s="1730">
        <v>30</v>
      </c>
      <c r="J17" s="1729">
        <v>0</v>
      </c>
      <c r="K17" s="1730">
        <v>2</v>
      </c>
      <c r="L17" s="1729">
        <v>7</v>
      </c>
      <c r="M17" s="1729">
        <v>0</v>
      </c>
      <c r="O17" s="255" t="s">
        <v>209</v>
      </c>
      <c r="P17" s="255" t="s">
        <v>213</v>
      </c>
    </row>
    <row r="18" spans="1:16" x14ac:dyDescent="0.2">
      <c r="A18" s="257" t="s">
        <v>48</v>
      </c>
      <c r="B18" s="3078">
        <v>104</v>
      </c>
      <c r="C18" s="1724">
        <v>94</v>
      </c>
      <c r="D18" s="1727">
        <v>-10</v>
      </c>
      <c r="E18" s="1728">
        <v>-9.6153846153846159E-2</v>
      </c>
      <c r="F18" s="1729">
        <v>45</v>
      </c>
      <c r="G18" s="1729">
        <v>14</v>
      </c>
      <c r="H18" s="1729">
        <v>22</v>
      </c>
      <c r="I18" s="1730">
        <v>5</v>
      </c>
      <c r="J18" s="1729">
        <v>12</v>
      </c>
      <c r="K18" s="1730">
        <v>6</v>
      </c>
      <c r="L18" s="1729">
        <v>6</v>
      </c>
      <c r="M18" s="1729">
        <v>2</v>
      </c>
      <c r="O18" s="255" t="s">
        <v>209</v>
      </c>
      <c r="P18" s="255" t="s">
        <v>207</v>
      </c>
    </row>
    <row r="19" spans="1:16" x14ac:dyDescent="0.2">
      <c r="A19" s="257" t="s">
        <v>49</v>
      </c>
      <c r="B19" s="3078">
        <v>340</v>
      </c>
      <c r="C19" s="1724">
        <v>295</v>
      </c>
      <c r="D19" s="1727">
        <v>-45</v>
      </c>
      <c r="E19" s="1728">
        <v>-0.13235294117647059</v>
      </c>
      <c r="F19" s="1729">
        <v>172</v>
      </c>
      <c r="G19" s="1729">
        <v>0</v>
      </c>
      <c r="H19" s="1729">
        <v>10</v>
      </c>
      <c r="I19" s="1730">
        <v>70</v>
      </c>
      <c r="J19" s="1729">
        <v>73</v>
      </c>
      <c r="K19" s="1730">
        <v>15</v>
      </c>
      <c r="L19" s="1729">
        <v>38</v>
      </c>
      <c r="M19" s="1729">
        <v>5</v>
      </c>
      <c r="O19" s="255" t="s">
        <v>209</v>
      </c>
      <c r="P19" s="255" t="s">
        <v>211</v>
      </c>
    </row>
    <row r="20" spans="1:16" x14ac:dyDescent="0.2">
      <c r="A20" s="257" t="s">
        <v>50</v>
      </c>
      <c r="B20" s="3078">
        <v>138</v>
      </c>
      <c r="C20" s="1724">
        <v>143</v>
      </c>
      <c r="D20" s="1727">
        <v>5</v>
      </c>
      <c r="E20" s="1728">
        <v>3.6231884057971016E-2</v>
      </c>
      <c r="F20" s="1729">
        <v>84</v>
      </c>
      <c r="G20" s="1729">
        <v>0</v>
      </c>
      <c r="H20" s="1729">
        <v>15</v>
      </c>
      <c r="I20" s="1730">
        <v>9</v>
      </c>
      <c r="J20" s="1729">
        <v>21</v>
      </c>
      <c r="K20" s="1730">
        <v>9</v>
      </c>
      <c r="L20" s="1729">
        <v>26</v>
      </c>
      <c r="M20" s="1729">
        <v>9</v>
      </c>
      <c r="O20" s="255" t="s">
        <v>210</v>
      </c>
      <c r="P20" s="255" t="s">
        <v>211</v>
      </c>
    </row>
    <row r="21" spans="1:16" x14ac:dyDescent="0.2">
      <c r="A21" s="257" t="s">
        <v>51</v>
      </c>
      <c r="B21" s="3078">
        <v>88</v>
      </c>
      <c r="C21" s="1724">
        <v>63</v>
      </c>
      <c r="D21" s="1727">
        <v>-25</v>
      </c>
      <c r="E21" s="1728">
        <v>-0.28409090909090912</v>
      </c>
      <c r="F21" s="1729">
        <v>19</v>
      </c>
      <c r="G21" s="1729">
        <v>8</v>
      </c>
      <c r="H21" s="1729">
        <v>16</v>
      </c>
      <c r="I21" s="1730">
        <v>7</v>
      </c>
      <c r="J21" s="1729">
        <v>14</v>
      </c>
      <c r="K21" s="1730">
        <v>24</v>
      </c>
      <c r="L21" s="1729">
        <v>8</v>
      </c>
      <c r="M21" s="1729">
        <v>5</v>
      </c>
      <c r="O21" s="255" t="s">
        <v>210</v>
      </c>
      <c r="P21" s="255" t="s">
        <v>211</v>
      </c>
    </row>
    <row r="22" spans="1:16" x14ac:dyDescent="0.2">
      <c r="A22" s="257" t="s">
        <v>52</v>
      </c>
      <c r="B22" s="3078">
        <v>128</v>
      </c>
      <c r="C22" s="1724">
        <v>113</v>
      </c>
      <c r="D22" s="1727">
        <v>-15</v>
      </c>
      <c r="E22" s="1728">
        <v>-0.1171875</v>
      </c>
      <c r="F22" s="1729">
        <v>49</v>
      </c>
      <c r="G22" s="1729">
        <v>2</v>
      </c>
      <c r="H22" s="1729">
        <v>51</v>
      </c>
      <c r="I22" s="1730">
        <v>1</v>
      </c>
      <c r="J22" s="1729">
        <v>14</v>
      </c>
      <c r="K22" s="1730">
        <v>11</v>
      </c>
      <c r="L22" s="1729">
        <v>9</v>
      </c>
      <c r="M22" s="1729">
        <v>1</v>
      </c>
      <c r="O22" s="255" t="s">
        <v>206</v>
      </c>
      <c r="P22" s="255" t="s">
        <v>211</v>
      </c>
    </row>
    <row r="23" spans="1:16" x14ac:dyDescent="0.2">
      <c r="A23" s="257" t="s">
        <v>53</v>
      </c>
      <c r="B23" s="3078">
        <v>211</v>
      </c>
      <c r="C23" s="1724">
        <v>175</v>
      </c>
      <c r="D23" s="1727">
        <v>-36</v>
      </c>
      <c r="E23" s="1728">
        <v>-0.17061611374407584</v>
      </c>
      <c r="F23" s="1729">
        <v>53</v>
      </c>
      <c r="G23" s="1729">
        <v>13</v>
      </c>
      <c r="H23" s="1729">
        <v>96</v>
      </c>
      <c r="I23" s="1730">
        <v>3</v>
      </c>
      <c r="J23" s="1729">
        <v>17</v>
      </c>
      <c r="K23" s="1730">
        <v>29</v>
      </c>
      <c r="L23" s="1729">
        <v>5</v>
      </c>
      <c r="M23" s="1729">
        <v>5</v>
      </c>
      <c r="O23" s="255" t="s">
        <v>210</v>
      </c>
      <c r="P23" s="255" t="s">
        <v>211</v>
      </c>
    </row>
    <row r="24" spans="1:16" x14ac:dyDescent="0.2">
      <c r="A24" s="257" t="s">
        <v>54</v>
      </c>
      <c r="B24" s="3078">
        <v>195</v>
      </c>
      <c r="C24" s="1724">
        <v>162</v>
      </c>
      <c r="D24" s="1727">
        <v>-33</v>
      </c>
      <c r="E24" s="1728">
        <v>-0.16923076923076924</v>
      </c>
      <c r="F24" s="1729">
        <v>91</v>
      </c>
      <c r="G24" s="1729">
        <v>3</v>
      </c>
      <c r="H24" s="1729">
        <v>57</v>
      </c>
      <c r="I24" s="1730">
        <v>3</v>
      </c>
      <c r="J24" s="1729">
        <v>34</v>
      </c>
      <c r="K24" s="1730">
        <v>7</v>
      </c>
      <c r="L24" s="1729">
        <v>6</v>
      </c>
      <c r="M24" s="1729">
        <v>2</v>
      </c>
      <c r="O24" s="255" t="s">
        <v>206</v>
      </c>
      <c r="P24" s="255" t="s">
        <v>211</v>
      </c>
    </row>
    <row r="25" spans="1:16" x14ac:dyDescent="0.2">
      <c r="A25" s="257" t="s">
        <v>55</v>
      </c>
      <c r="B25" s="3078">
        <v>106</v>
      </c>
      <c r="C25" s="1724">
        <v>100</v>
      </c>
      <c r="D25" s="1727">
        <v>-6</v>
      </c>
      <c r="E25" s="1728">
        <v>-5.6603773584905662E-2</v>
      </c>
      <c r="F25" s="1729">
        <v>55</v>
      </c>
      <c r="G25" s="1729">
        <v>0</v>
      </c>
      <c r="H25" s="1729">
        <v>0</v>
      </c>
      <c r="I25" s="1730">
        <v>41</v>
      </c>
      <c r="J25" s="1729">
        <v>8</v>
      </c>
      <c r="K25" s="1730">
        <v>2</v>
      </c>
      <c r="L25" s="1729">
        <v>4</v>
      </c>
      <c r="M25" s="1729">
        <v>0</v>
      </c>
      <c r="O25" s="255" t="s">
        <v>209</v>
      </c>
      <c r="P25" s="255" t="s">
        <v>213</v>
      </c>
    </row>
    <row r="26" spans="1:16" x14ac:dyDescent="0.2">
      <c r="A26" s="257" t="s">
        <v>56</v>
      </c>
      <c r="B26" s="3078">
        <v>140</v>
      </c>
      <c r="C26" s="1724">
        <v>117</v>
      </c>
      <c r="D26" s="1727">
        <v>-23</v>
      </c>
      <c r="E26" s="1728">
        <v>-0.16428571428571428</v>
      </c>
      <c r="F26" s="1729">
        <v>42</v>
      </c>
      <c r="G26" s="1729">
        <v>4</v>
      </c>
      <c r="H26" s="1729">
        <v>54</v>
      </c>
      <c r="I26" s="1730">
        <v>7</v>
      </c>
      <c r="J26" s="1729">
        <v>17</v>
      </c>
      <c r="K26" s="1730">
        <v>16</v>
      </c>
      <c r="L26" s="1729">
        <v>3</v>
      </c>
      <c r="M26" s="1729">
        <v>7</v>
      </c>
      <c r="O26" s="255" t="s">
        <v>209</v>
      </c>
      <c r="P26" s="255" t="s">
        <v>213</v>
      </c>
    </row>
    <row r="27" spans="1:16" x14ac:dyDescent="0.2">
      <c r="A27" s="257" t="s">
        <v>57</v>
      </c>
      <c r="B27" s="3078">
        <v>229</v>
      </c>
      <c r="C27" s="1724">
        <v>168</v>
      </c>
      <c r="D27" s="1727">
        <v>-61</v>
      </c>
      <c r="E27" s="1728">
        <v>-0.26637554585152839</v>
      </c>
      <c r="F27" s="1729">
        <v>74</v>
      </c>
      <c r="G27" s="1729">
        <v>0</v>
      </c>
      <c r="H27" s="1729">
        <v>22</v>
      </c>
      <c r="I27" s="1730">
        <v>60</v>
      </c>
      <c r="J27" s="1729">
        <v>65</v>
      </c>
      <c r="K27" s="1730">
        <v>8</v>
      </c>
      <c r="L27" s="1729">
        <v>11</v>
      </c>
      <c r="M27" s="1729">
        <v>1</v>
      </c>
      <c r="O27" s="255" t="s">
        <v>209</v>
      </c>
      <c r="P27" s="255" t="s">
        <v>211</v>
      </c>
    </row>
    <row r="28" spans="1:16" x14ac:dyDescent="0.2">
      <c r="A28" s="257" t="s">
        <v>58</v>
      </c>
      <c r="B28" s="3078">
        <v>271</v>
      </c>
      <c r="C28" s="1724">
        <v>229</v>
      </c>
      <c r="D28" s="1727">
        <v>-42</v>
      </c>
      <c r="E28" s="1728">
        <v>-0.15498154981549817</v>
      </c>
      <c r="F28" s="1729">
        <v>134</v>
      </c>
      <c r="G28" s="1729">
        <v>2</v>
      </c>
      <c r="H28" s="1729">
        <v>67</v>
      </c>
      <c r="I28" s="1730">
        <v>16</v>
      </c>
      <c r="J28" s="1729">
        <v>41</v>
      </c>
      <c r="K28" s="1730">
        <v>11</v>
      </c>
      <c r="L28" s="1729">
        <v>6</v>
      </c>
      <c r="M28" s="1729">
        <v>4</v>
      </c>
      <c r="O28" s="255" t="s">
        <v>210</v>
      </c>
      <c r="P28" s="255" t="s">
        <v>213</v>
      </c>
    </row>
    <row r="29" spans="1:16" x14ac:dyDescent="0.2">
      <c r="A29" s="257" t="s">
        <v>59</v>
      </c>
      <c r="B29" s="3078">
        <v>127</v>
      </c>
      <c r="C29" s="1724">
        <v>91</v>
      </c>
      <c r="D29" s="1727">
        <v>-36</v>
      </c>
      <c r="E29" s="1728">
        <v>-0.28346456692913385</v>
      </c>
      <c r="F29" s="1729">
        <v>59</v>
      </c>
      <c r="G29" s="1729">
        <v>0</v>
      </c>
      <c r="H29" s="1729">
        <v>1</v>
      </c>
      <c r="I29" s="1730">
        <v>24</v>
      </c>
      <c r="J29" s="1729">
        <v>28</v>
      </c>
      <c r="K29" s="1730">
        <v>15</v>
      </c>
      <c r="L29" s="1729">
        <v>7</v>
      </c>
      <c r="M29" s="1729">
        <v>0</v>
      </c>
      <c r="O29" s="255" t="s">
        <v>209</v>
      </c>
      <c r="P29" s="255" t="s">
        <v>211</v>
      </c>
    </row>
    <row r="30" spans="1:16" x14ac:dyDescent="0.2">
      <c r="A30" s="257" t="s">
        <v>60</v>
      </c>
      <c r="B30" s="3078">
        <v>209</v>
      </c>
      <c r="C30" s="1724">
        <v>202</v>
      </c>
      <c r="D30" s="1727">
        <v>-7</v>
      </c>
      <c r="E30" s="1728">
        <v>-3.3492822966507178E-2</v>
      </c>
      <c r="F30" s="1729">
        <v>66</v>
      </c>
      <c r="G30" s="1729">
        <v>15</v>
      </c>
      <c r="H30" s="1729">
        <v>86</v>
      </c>
      <c r="I30" s="1730">
        <v>12</v>
      </c>
      <c r="J30" s="1729">
        <v>22</v>
      </c>
      <c r="K30" s="1730">
        <v>8</v>
      </c>
      <c r="L30" s="1729">
        <v>18</v>
      </c>
      <c r="M30" s="1729">
        <v>5</v>
      </c>
      <c r="O30" s="255" t="s">
        <v>206</v>
      </c>
      <c r="P30" s="255" t="s">
        <v>207</v>
      </c>
    </row>
    <row r="31" spans="1:16" x14ac:dyDescent="0.2">
      <c r="A31" s="257" t="s">
        <v>61</v>
      </c>
      <c r="B31" s="3078">
        <v>217</v>
      </c>
      <c r="C31" s="1724">
        <v>192</v>
      </c>
      <c r="D31" s="1727">
        <v>-25</v>
      </c>
      <c r="E31" s="1728">
        <v>-0.1152073732718894</v>
      </c>
      <c r="F31" s="1729">
        <v>113</v>
      </c>
      <c r="G31" s="1729">
        <v>0</v>
      </c>
      <c r="H31" s="1729">
        <v>52</v>
      </c>
      <c r="I31" s="1730">
        <v>7</v>
      </c>
      <c r="J31" s="1729">
        <v>25</v>
      </c>
      <c r="K31" s="1730">
        <v>20</v>
      </c>
      <c r="L31" s="1729">
        <v>14</v>
      </c>
      <c r="M31" s="1729">
        <v>6</v>
      </c>
      <c r="O31" s="255" t="s">
        <v>206</v>
      </c>
      <c r="P31" s="255" t="s">
        <v>211</v>
      </c>
    </row>
    <row r="32" spans="1:16" x14ac:dyDescent="0.2">
      <c r="A32" s="257" t="s">
        <v>62</v>
      </c>
      <c r="B32" s="3078">
        <v>85</v>
      </c>
      <c r="C32" s="1724">
        <v>74</v>
      </c>
      <c r="D32" s="1727">
        <v>-11</v>
      </c>
      <c r="E32" s="1728">
        <v>-0.12941176470588237</v>
      </c>
      <c r="F32" s="1729">
        <v>48</v>
      </c>
      <c r="G32" s="1729">
        <v>2</v>
      </c>
      <c r="H32" s="1729">
        <v>15</v>
      </c>
      <c r="I32" s="1730">
        <v>5</v>
      </c>
      <c r="J32" s="1729">
        <v>9</v>
      </c>
      <c r="K32" s="1730">
        <v>6</v>
      </c>
      <c r="L32" s="1729">
        <v>3</v>
      </c>
      <c r="M32" s="1729">
        <v>1</v>
      </c>
      <c r="O32" s="255" t="s">
        <v>210</v>
      </c>
      <c r="P32" s="255" t="s">
        <v>207</v>
      </c>
    </row>
    <row r="33" spans="1:16" x14ac:dyDescent="0.2">
      <c r="A33" s="257" t="s">
        <v>63</v>
      </c>
      <c r="B33" s="3078">
        <v>56</v>
      </c>
      <c r="C33" s="1724">
        <v>51</v>
      </c>
      <c r="D33" s="1727">
        <v>-5</v>
      </c>
      <c r="E33" s="1728">
        <v>-8.9285714285714288E-2</v>
      </c>
      <c r="F33" s="1729">
        <v>5</v>
      </c>
      <c r="G33" s="1729">
        <v>10</v>
      </c>
      <c r="H33" s="1729">
        <v>20</v>
      </c>
      <c r="I33" s="1730">
        <v>3</v>
      </c>
      <c r="J33" s="1729">
        <v>13</v>
      </c>
      <c r="K33" s="1730">
        <v>5</v>
      </c>
      <c r="L33" s="1729">
        <v>6</v>
      </c>
      <c r="M33" s="1729">
        <v>7</v>
      </c>
      <c r="O33" s="255" t="s">
        <v>210</v>
      </c>
      <c r="P33" s="255" t="s">
        <v>213</v>
      </c>
    </row>
    <row r="34" spans="1:16" x14ac:dyDescent="0.2">
      <c r="A34" s="257" t="s">
        <v>64</v>
      </c>
      <c r="B34" s="3078">
        <v>59</v>
      </c>
      <c r="C34" s="1724">
        <v>49</v>
      </c>
      <c r="D34" s="1727">
        <v>-10</v>
      </c>
      <c r="E34" s="1728">
        <v>-0.16949152542372881</v>
      </c>
      <c r="F34" s="1729">
        <v>17</v>
      </c>
      <c r="G34" s="1729">
        <v>9</v>
      </c>
      <c r="H34" s="1729">
        <v>15</v>
      </c>
      <c r="I34" s="1730">
        <v>0</v>
      </c>
      <c r="J34" s="1729">
        <v>16</v>
      </c>
      <c r="K34" s="1730">
        <v>2</v>
      </c>
      <c r="L34" s="1729">
        <v>2</v>
      </c>
      <c r="M34" s="1729">
        <v>6</v>
      </c>
      <c r="O34" s="255" t="s">
        <v>206</v>
      </c>
      <c r="P34" s="255" t="s">
        <v>207</v>
      </c>
    </row>
    <row r="35" spans="1:16" x14ac:dyDescent="0.2">
      <c r="A35" s="257" t="s">
        <v>65</v>
      </c>
      <c r="B35" s="3078">
        <v>39</v>
      </c>
      <c r="C35" s="1724">
        <v>39</v>
      </c>
      <c r="D35" s="1727">
        <v>0</v>
      </c>
      <c r="E35" s="1728">
        <v>0</v>
      </c>
      <c r="F35" s="1729">
        <v>16</v>
      </c>
      <c r="G35" s="1729">
        <v>0</v>
      </c>
      <c r="H35" s="1729">
        <v>2</v>
      </c>
      <c r="I35" s="1730">
        <v>18</v>
      </c>
      <c r="J35" s="1729">
        <v>1</v>
      </c>
      <c r="K35" s="1730">
        <v>2</v>
      </c>
      <c r="L35" s="1729">
        <v>3</v>
      </c>
      <c r="M35" s="1729">
        <v>0</v>
      </c>
      <c r="O35" s="255" t="s">
        <v>209</v>
      </c>
      <c r="P35" s="255" t="s">
        <v>213</v>
      </c>
    </row>
    <row r="36" spans="1:16" x14ac:dyDescent="0.2">
      <c r="A36" s="257" t="s">
        <v>66</v>
      </c>
      <c r="B36" s="3078">
        <v>121</v>
      </c>
      <c r="C36" s="1724">
        <v>110</v>
      </c>
      <c r="D36" s="1727">
        <v>-11</v>
      </c>
      <c r="E36" s="1728">
        <v>-9.0909090909090912E-2</v>
      </c>
      <c r="F36" s="1729">
        <v>46</v>
      </c>
      <c r="G36" s="1729">
        <v>8</v>
      </c>
      <c r="H36" s="1729">
        <v>18</v>
      </c>
      <c r="I36" s="1730">
        <v>22</v>
      </c>
      <c r="J36" s="1729">
        <v>18</v>
      </c>
      <c r="K36" s="1730">
        <v>9</v>
      </c>
      <c r="L36" s="1729">
        <v>10</v>
      </c>
      <c r="M36" s="1729">
        <v>6</v>
      </c>
      <c r="O36" s="255" t="s">
        <v>210</v>
      </c>
      <c r="P36" s="255" t="s">
        <v>211</v>
      </c>
    </row>
    <row r="37" spans="1:16" x14ac:dyDescent="0.2">
      <c r="A37" s="257" t="s">
        <v>67</v>
      </c>
      <c r="B37" s="3078">
        <v>234</v>
      </c>
      <c r="C37" s="1724">
        <v>169</v>
      </c>
      <c r="D37" s="1727">
        <v>-65</v>
      </c>
      <c r="E37" s="1728">
        <v>-0.27777777777777779</v>
      </c>
      <c r="F37" s="1729">
        <v>113</v>
      </c>
      <c r="G37" s="1729">
        <v>1</v>
      </c>
      <c r="H37" s="1729">
        <v>47</v>
      </c>
      <c r="I37" s="1730">
        <v>1</v>
      </c>
      <c r="J37" s="1729">
        <v>55</v>
      </c>
      <c r="K37" s="1730">
        <v>17</v>
      </c>
      <c r="L37" s="1729">
        <v>6</v>
      </c>
      <c r="M37" s="1729">
        <v>1</v>
      </c>
      <c r="O37" s="255" t="s">
        <v>206</v>
      </c>
      <c r="P37" s="255" t="s">
        <v>207</v>
      </c>
    </row>
    <row r="38" spans="1:16" x14ac:dyDescent="0.2">
      <c r="A38" s="257" t="s">
        <v>68</v>
      </c>
      <c r="B38" s="3078">
        <v>557</v>
      </c>
      <c r="C38" s="1724">
        <v>516</v>
      </c>
      <c r="D38" s="1727">
        <v>-41</v>
      </c>
      <c r="E38" s="1728">
        <v>-7.3608617594254938E-2</v>
      </c>
      <c r="F38" s="1729">
        <v>274</v>
      </c>
      <c r="G38" s="1729">
        <v>2</v>
      </c>
      <c r="H38" s="1729">
        <v>0</v>
      </c>
      <c r="I38" s="1730">
        <v>153</v>
      </c>
      <c r="J38" s="1729">
        <v>106</v>
      </c>
      <c r="K38" s="1730">
        <v>22</v>
      </c>
      <c r="L38" s="1729">
        <v>87</v>
      </c>
      <c r="M38" s="1729">
        <v>0</v>
      </c>
      <c r="O38" s="255" t="s">
        <v>209</v>
      </c>
      <c r="P38" s="255" t="s">
        <v>213</v>
      </c>
    </row>
    <row r="39" spans="1:16" x14ac:dyDescent="0.2">
      <c r="A39" s="257" t="s">
        <v>69</v>
      </c>
      <c r="B39" s="3078">
        <v>270</v>
      </c>
      <c r="C39" s="1724">
        <v>240</v>
      </c>
      <c r="D39" s="1727">
        <v>-30</v>
      </c>
      <c r="E39" s="1728">
        <v>-0.1111111111111111</v>
      </c>
      <c r="F39" s="1729">
        <v>115</v>
      </c>
      <c r="G39" s="1729">
        <v>0</v>
      </c>
      <c r="H39" s="1729">
        <v>108</v>
      </c>
      <c r="I39" s="1730">
        <v>9</v>
      </c>
      <c r="J39" s="1729">
        <v>35</v>
      </c>
      <c r="K39" s="1730">
        <v>3</v>
      </c>
      <c r="L39" s="1729">
        <v>7</v>
      </c>
      <c r="M39" s="1729">
        <v>1</v>
      </c>
      <c r="O39" s="255" t="s">
        <v>210</v>
      </c>
      <c r="P39" s="255" t="s">
        <v>211</v>
      </c>
    </row>
    <row r="40" spans="1:16" x14ac:dyDescent="0.2">
      <c r="A40" s="257" t="s">
        <v>70</v>
      </c>
      <c r="B40" s="3078">
        <v>42</v>
      </c>
      <c r="C40" s="1724">
        <v>37</v>
      </c>
      <c r="D40" s="1727">
        <v>-5</v>
      </c>
      <c r="E40" s="1728">
        <v>-0.11904761904761904</v>
      </c>
      <c r="F40" s="1729">
        <v>22</v>
      </c>
      <c r="G40" s="1729">
        <v>0</v>
      </c>
      <c r="H40" s="1729">
        <v>13</v>
      </c>
      <c r="I40" s="1730">
        <v>0</v>
      </c>
      <c r="J40" s="1729">
        <v>4</v>
      </c>
      <c r="K40" s="1730">
        <v>3</v>
      </c>
      <c r="L40" s="1729">
        <v>0</v>
      </c>
      <c r="M40" s="1729">
        <v>2</v>
      </c>
      <c r="O40" s="255" t="s">
        <v>206</v>
      </c>
      <c r="P40" s="255" t="s">
        <v>211</v>
      </c>
    </row>
    <row r="41" spans="1:16" x14ac:dyDescent="0.2">
      <c r="A41" s="257" t="s">
        <v>71</v>
      </c>
      <c r="B41" s="3078">
        <v>302</v>
      </c>
      <c r="C41" s="1724">
        <v>262</v>
      </c>
      <c r="D41" s="1727">
        <v>-40</v>
      </c>
      <c r="E41" s="1728">
        <v>-0.13245033112582782</v>
      </c>
      <c r="F41" s="1729">
        <v>156</v>
      </c>
      <c r="G41" s="1729">
        <v>8</v>
      </c>
      <c r="H41" s="1729">
        <v>49</v>
      </c>
      <c r="I41" s="1730">
        <v>15</v>
      </c>
      <c r="J41" s="1729">
        <v>60</v>
      </c>
      <c r="K41" s="1730">
        <v>14</v>
      </c>
      <c r="L41" s="1729">
        <v>21</v>
      </c>
      <c r="M41" s="1729">
        <v>13</v>
      </c>
      <c r="O41" s="255" t="s">
        <v>209</v>
      </c>
      <c r="P41" s="255" t="s">
        <v>213</v>
      </c>
    </row>
    <row r="42" spans="1:16" x14ac:dyDescent="0.2">
      <c r="A42" s="257" t="s">
        <v>72</v>
      </c>
      <c r="B42" s="3078">
        <v>213</v>
      </c>
      <c r="C42" s="1724">
        <v>198</v>
      </c>
      <c r="D42" s="1727">
        <v>-15</v>
      </c>
      <c r="E42" s="1728">
        <v>-7.0422535211267609E-2</v>
      </c>
      <c r="F42" s="1729">
        <v>92</v>
      </c>
      <c r="G42" s="1729">
        <v>4</v>
      </c>
      <c r="H42" s="1729">
        <v>86</v>
      </c>
      <c r="I42" s="1730">
        <v>6</v>
      </c>
      <c r="J42" s="1729">
        <v>14</v>
      </c>
      <c r="K42" s="1730">
        <v>11</v>
      </c>
      <c r="L42" s="1729">
        <v>8</v>
      </c>
      <c r="M42" s="1729">
        <v>2</v>
      </c>
      <c r="O42" s="255" t="s">
        <v>210</v>
      </c>
      <c r="P42" s="255" t="s">
        <v>211</v>
      </c>
    </row>
    <row r="43" spans="1:16" x14ac:dyDescent="0.2">
      <c r="A43" s="257" t="s">
        <v>73</v>
      </c>
      <c r="B43" s="3078">
        <v>209</v>
      </c>
      <c r="C43" s="1724">
        <v>156</v>
      </c>
      <c r="D43" s="1727">
        <v>-53</v>
      </c>
      <c r="E43" s="1728">
        <v>-0.25358851674641147</v>
      </c>
      <c r="F43" s="1729">
        <v>82</v>
      </c>
      <c r="G43" s="1729">
        <v>0</v>
      </c>
      <c r="H43" s="1729">
        <v>0</v>
      </c>
      <c r="I43" s="1730">
        <v>61</v>
      </c>
      <c r="J43" s="1729">
        <v>46</v>
      </c>
      <c r="K43" s="1730">
        <v>20</v>
      </c>
      <c r="L43" s="1729">
        <v>13</v>
      </c>
      <c r="M43" s="1729">
        <v>0</v>
      </c>
      <c r="O43" s="255" t="s">
        <v>209</v>
      </c>
      <c r="P43" s="255" t="s">
        <v>211</v>
      </c>
    </row>
    <row r="44" spans="1:16" x14ac:dyDescent="0.2">
      <c r="A44" s="257" t="s">
        <v>74</v>
      </c>
      <c r="B44" s="3078">
        <v>308</v>
      </c>
      <c r="C44" s="1724">
        <v>314</v>
      </c>
      <c r="D44" s="1727">
        <v>6</v>
      </c>
      <c r="E44" s="1728">
        <v>1.948051948051948E-2</v>
      </c>
      <c r="F44" s="1729">
        <v>86</v>
      </c>
      <c r="G44" s="1729">
        <v>7</v>
      </c>
      <c r="H44" s="1729">
        <v>90</v>
      </c>
      <c r="I44" s="1730">
        <v>35</v>
      </c>
      <c r="J44" s="1729">
        <v>46</v>
      </c>
      <c r="K44" s="1730">
        <v>44</v>
      </c>
      <c r="L44" s="1729">
        <v>38</v>
      </c>
      <c r="M44" s="1729">
        <v>58</v>
      </c>
      <c r="O44" s="255" t="s">
        <v>210</v>
      </c>
      <c r="P44" s="255" t="s">
        <v>213</v>
      </c>
    </row>
    <row r="45" spans="1:16" x14ac:dyDescent="0.2">
      <c r="A45" s="257" t="s">
        <v>75</v>
      </c>
      <c r="B45" s="3078">
        <v>39</v>
      </c>
      <c r="C45" s="1724">
        <v>33</v>
      </c>
      <c r="D45" s="1727">
        <v>-6</v>
      </c>
      <c r="E45" s="1728">
        <v>-0.15384615384615385</v>
      </c>
      <c r="F45" s="1729">
        <v>6</v>
      </c>
      <c r="G45" s="1729">
        <v>1</v>
      </c>
      <c r="H45" s="1729">
        <v>21</v>
      </c>
      <c r="I45" s="1730">
        <v>1</v>
      </c>
      <c r="J45" s="1729">
        <v>10</v>
      </c>
      <c r="K45" s="1730">
        <v>0</v>
      </c>
      <c r="L45" s="1729">
        <v>4</v>
      </c>
      <c r="M45" s="1729">
        <v>0</v>
      </c>
      <c r="O45" s="255" t="s">
        <v>210</v>
      </c>
      <c r="P45" s="255" t="s">
        <v>213</v>
      </c>
    </row>
    <row r="46" spans="1:16" x14ac:dyDescent="0.2">
      <c r="A46" s="257" t="s">
        <v>76</v>
      </c>
      <c r="B46" s="3078">
        <v>180</v>
      </c>
      <c r="C46" s="1724">
        <v>158</v>
      </c>
      <c r="D46" s="1727">
        <v>-22</v>
      </c>
      <c r="E46" s="1728">
        <v>-0.12222222222222222</v>
      </c>
      <c r="F46" s="1729">
        <v>99</v>
      </c>
      <c r="G46" s="1729">
        <v>0</v>
      </c>
      <c r="H46" s="1729">
        <v>56</v>
      </c>
      <c r="I46" s="1730">
        <v>0</v>
      </c>
      <c r="J46" s="1729">
        <v>22</v>
      </c>
      <c r="K46" s="1730">
        <v>3</v>
      </c>
      <c r="L46" s="1729">
        <v>3</v>
      </c>
      <c r="M46" s="1729">
        <v>0</v>
      </c>
      <c r="O46" s="255" t="s">
        <v>206</v>
      </c>
      <c r="P46" s="255" t="s">
        <v>211</v>
      </c>
    </row>
    <row r="47" spans="1:16" x14ac:dyDescent="0.2">
      <c r="A47" s="257" t="s">
        <v>77</v>
      </c>
      <c r="B47" s="3078">
        <v>89</v>
      </c>
      <c r="C47" s="1724">
        <v>63</v>
      </c>
      <c r="D47" s="1727">
        <v>-26</v>
      </c>
      <c r="E47" s="1728">
        <v>-0.29213483146067415</v>
      </c>
      <c r="F47" s="1729">
        <v>35</v>
      </c>
      <c r="G47" s="1729">
        <v>8</v>
      </c>
      <c r="H47" s="1729">
        <v>15</v>
      </c>
      <c r="I47" s="1730">
        <v>1</v>
      </c>
      <c r="J47" s="1729">
        <v>13</v>
      </c>
      <c r="K47" s="1730">
        <v>17</v>
      </c>
      <c r="L47" s="1729">
        <v>2</v>
      </c>
      <c r="M47" s="1729">
        <v>2</v>
      </c>
      <c r="O47" s="255" t="s">
        <v>206</v>
      </c>
      <c r="P47" s="255" t="s">
        <v>211</v>
      </c>
    </row>
    <row r="48" spans="1:16" x14ac:dyDescent="0.2">
      <c r="A48" s="257" t="s">
        <v>78</v>
      </c>
      <c r="B48" s="3078">
        <v>262</v>
      </c>
      <c r="C48" s="1724">
        <v>222</v>
      </c>
      <c r="D48" s="1727">
        <v>-40</v>
      </c>
      <c r="E48" s="1728">
        <v>-0.15267175572519084</v>
      </c>
      <c r="F48" s="1729">
        <v>95</v>
      </c>
      <c r="G48" s="1729">
        <v>0</v>
      </c>
      <c r="H48" s="1729">
        <v>119</v>
      </c>
      <c r="I48" s="1730">
        <v>1</v>
      </c>
      <c r="J48" s="1729">
        <v>38</v>
      </c>
      <c r="K48" s="1730">
        <v>9</v>
      </c>
      <c r="L48" s="1729">
        <v>7</v>
      </c>
      <c r="M48" s="1729">
        <v>0</v>
      </c>
      <c r="O48" s="255" t="s">
        <v>206</v>
      </c>
      <c r="P48" s="255" t="s">
        <v>207</v>
      </c>
    </row>
    <row r="49" spans="1:16" x14ac:dyDescent="0.2">
      <c r="A49" s="257" t="s">
        <v>79</v>
      </c>
      <c r="B49" s="3078">
        <v>452</v>
      </c>
      <c r="C49" s="1724">
        <v>446</v>
      </c>
      <c r="D49" s="1727">
        <v>-6</v>
      </c>
      <c r="E49" s="1728">
        <v>-1.3274336283185841E-2</v>
      </c>
      <c r="F49" s="1729">
        <v>213</v>
      </c>
      <c r="G49" s="1729">
        <v>33</v>
      </c>
      <c r="H49" s="1729">
        <v>60</v>
      </c>
      <c r="I49" s="1730">
        <v>17</v>
      </c>
      <c r="J49" s="1729">
        <v>110</v>
      </c>
      <c r="K49" s="1730">
        <v>19</v>
      </c>
      <c r="L49" s="1729">
        <v>77</v>
      </c>
      <c r="M49" s="1729">
        <v>46</v>
      </c>
      <c r="O49" s="255" t="s">
        <v>210</v>
      </c>
      <c r="P49" s="255" t="s">
        <v>207</v>
      </c>
    </row>
    <row r="50" spans="1:16" x14ac:dyDescent="0.2">
      <c r="A50" s="257" t="s">
        <v>80</v>
      </c>
      <c r="B50" s="3078">
        <v>83</v>
      </c>
      <c r="C50" s="1724">
        <v>55</v>
      </c>
      <c r="D50" s="1727">
        <v>-28</v>
      </c>
      <c r="E50" s="1728">
        <v>-0.33734939759036142</v>
      </c>
      <c r="F50" s="1729">
        <v>41</v>
      </c>
      <c r="G50" s="1729">
        <v>3</v>
      </c>
      <c r="H50" s="1729">
        <v>0</v>
      </c>
      <c r="I50" s="1730">
        <v>8</v>
      </c>
      <c r="J50" s="1729">
        <v>25</v>
      </c>
      <c r="K50" s="1730">
        <v>6</v>
      </c>
      <c r="L50" s="1729">
        <v>3</v>
      </c>
      <c r="M50" s="1729">
        <v>0</v>
      </c>
      <c r="O50" s="255" t="s">
        <v>209</v>
      </c>
      <c r="P50" s="255" t="s">
        <v>207</v>
      </c>
    </row>
    <row r="51" spans="1:16" x14ac:dyDescent="0.2">
      <c r="A51" s="257" t="s">
        <v>81</v>
      </c>
      <c r="B51" s="3078">
        <v>56</v>
      </c>
      <c r="C51" s="1724">
        <v>52</v>
      </c>
      <c r="D51" s="1727">
        <v>-4</v>
      </c>
      <c r="E51" s="1728">
        <v>-7.1428571428571425E-2</v>
      </c>
      <c r="F51" s="1729">
        <v>42</v>
      </c>
      <c r="G51" s="1729">
        <v>0</v>
      </c>
      <c r="H51" s="1729">
        <v>0</v>
      </c>
      <c r="I51" s="1730">
        <v>10</v>
      </c>
      <c r="J51" s="1729">
        <v>4</v>
      </c>
      <c r="K51" s="1730">
        <v>0</v>
      </c>
      <c r="L51" s="1729">
        <v>0</v>
      </c>
      <c r="M51" s="1729">
        <v>0</v>
      </c>
      <c r="O51" s="255" t="s">
        <v>209</v>
      </c>
      <c r="P51" s="255" t="s">
        <v>213</v>
      </c>
    </row>
    <row r="52" spans="1:16" x14ac:dyDescent="0.2">
      <c r="A52" s="257" t="s">
        <v>82</v>
      </c>
      <c r="B52" s="3078">
        <v>241</v>
      </c>
      <c r="C52" s="1724">
        <v>231</v>
      </c>
      <c r="D52" s="1727">
        <v>-10</v>
      </c>
      <c r="E52" s="1728">
        <v>-4.1493775933609957E-2</v>
      </c>
      <c r="F52" s="1729">
        <v>81</v>
      </c>
      <c r="G52" s="1729">
        <v>7</v>
      </c>
      <c r="H52" s="1729">
        <v>110</v>
      </c>
      <c r="I52" s="1730">
        <v>7</v>
      </c>
      <c r="J52" s="1729">
        <v>18</v>
      </c>
      <c r="K52" s="1730">
        <v>18</v>
      </c>
      <c r="L52" s="1729">
        <v>22</v>
      </c>
      <c r="M52" s="1729">
        <v>4</v>
      </c>
      <c r="O52" s="255" t="s">
        <v>210</v>
      </c>
      <c r="P52" s="255" t="s">
        <v>211</v>
      </c>
    </row>
    <row r="53" spans="1:16" x14ac:dyDescent="0.2">
      <c r="A53" s="257" t="s">
        <v>83</v>
      </c>
      <c r="B53" s="3078">
        <v>257</v>
      </c>
      <c r="C53" s="1724">
        <v>239</v>
      </c>
      <c r="D53" s="1727">
        <v>-18</v>
      </c>
      <c r="E53" s="1728">
        <v>-7.0038910505836577E-2</v>
      </c>
      <c r="F53" s="1729">
        <v>167</v>
      </c>
      <c r="G53" s="1729">
        <v>0</v>
      </c>
      <c r="H53" s="1729">
        <v>0</v>
      </c>
      <c r="I53" s="1730">
        <v>49</v>
      </c>
      <c r="J53" s="1729">
        <v>26</v>
      </c>
      <c r="K53" s="1730">
        <v>15</v>
      </c>
      <c r="L53" s="1729">
        <v>23</v>
      </c>
      <c r="M53" s="1729">
        <v>0</v>
      </c>
      <c r="O53" s="255" t="s">
        <v>209</v>
      </c>
      <c r="P53" s="255" t="s">
        <v>213</v>
      </c>
    </row>
    <row r="54" spans="1:16" x14ac:dyDescent="0.2">
      <c r="A54" s="257" t="s">
        <v>84</v>
      </c>
      <c r="B54" s="3078">
        <v>202</v>
      </c>
      <c r="C54" s="1724">
        <v>161</v>
      </c>
      <c r="D54" s="1727">
        <v>-41</v>
      </c>
      <c r="E54" s="1728">
        <v>-0.20297029702970298</v>
      </c>
      <c r="F54" s="1729">
        <v>21</v>
      </c>
      <c r="G54" s="1729">
        <v>7</v>
      </c>
      <c r="H54" s="1729">
        <v>74</v>
      </c>
      <c r="I54" s="1730">
        <v>34</v>
      </c>
      <c r="J54" s="1729">
        <v>28</v>
      </c>
      <c r="K54" s="1730">
        <v>38</v>
      </c>
      <c r="L54" s="1729">
        <v>16</v>
      </c>
      <c r="M54" s="1729">
        <v>9</v>
      </c>
      <c r="O54" s="255" t="s">
        <v>210</v>
      </c>
      <c r="P54" s="255" t="s">
        <v>213</v>
      </c>
    </row>
    <row r="55" spans="1:16" x14ac:dyDescent="0.2">
      <c r="A55" s="257" t="s">
        <v>85</v>
      </c>
      <c r="B55" s="3078">
        <v>132</v>
      </c>
      <c r="C55" s="1724">
        <v>120</v>
      </c>
      <c r="D55" s="1727">
        <v>-12</v>
      </c>
      <c r="E55" s="1728">
        <v>-9.0909090909090912E-2</v>
      </c>
      <c r="F55" s="1729">
        <v>61</v>
      </c>
      <c r="G55" s="1729">
        <v>29</v>
      </c>
      <c r="H55" s="1729">
        <v>1</v>
      </c>
      <c r="I55" s="1730">
        <v>12</v>
      </c>
      <c r="J55" s="1729">
        <v>23</v>
      </c>
      <c r="K55" s="1730">
        <v>6</v>
      </c>
      <c r="L55" s="1729">
        <v>10</v>
      </c>
      <c r="M55" s="1729">
        <v>7</v>
      </c>
      <c r="O55" s="255" t="s">
        <v>210</v>
      </c>
      <c r="P55" s="255" t="s">
        <v>211</v>
      </c>
    </row>
    <row r="56" spans="1:16" x14ac:dyDescent="0.2">
      <c r="A56" s="257" t="s">
        <v>86</v>
      </c>
      <c r="B56" s="3078">
        <v>34</v>
      </c>
      <c r="C56" s="1724">
        <v>24</v>
      </c>
      <c r="D56" s="1727">
        <v>-10</v>
      </c>
      <c r="E56" s="1728">
        <v>-0.29411764705882354</v>
      </c>
      <c r="F56" s="1729">
        <v>10</v>
      </c>
      <c r="G56" s="1729">
        <v>0</v>
      </c>
      <c r="H56" s="1729">
        <v>10</v>
      </c>
      <c r="I56" s="1730">
        <v>0</v>
      </c>
      <c r="J56" s="1729">
        <v>8</v>
      </c>
      <c r="K56" s="1730">
        <v>6</v>
      </c>
      <c r="L56" s="1729">
        <v>3</v>
      </c>
      <c r="M56" s="1729">
        <v>1</v>
      </c>
      <c r="O56" s="255" t="s">
        <v>206</v>
      </c>
      <c r="P56" s="255" t="s">
        <v>207</v>
      </c>
    </row>
    <row r="57" spans="1:16" ht="9" customHeight="1" x14ac:dyDescent="0.2">
      <c r="A57" s="257"/>
      <c r="B57" s="3078"/>
      <c r="C57" s="1724"/>
      <c r="D57" s="1727"/>
      <c r="E57" s="1725"/>
      <c r="F57" s="1726"/>
      <c r="G57" s="1727"/>
      <c r="H57" s="1727"/>
      <c r="I57" s="1725"/>
      <c r="J57" s="1727"/>
      <c r="K57" s="1725"/>
      <c r="L57" s="1727"/>
      <c r="M57" s="1727"/>
    </row>
    <row r="58" spans="1:16" x14ac:dyDescent="0.2">
      <c r="A58" s="261" t="s">
        <v>1</v>
      </c>
      <c r="B58" s="3079">
        <v>10703</v>
      </c>
      <c r="C58" s="1732">
        <v>9383</v>
      </c>
      <c r="D58" s="1733">
        <v>-1320</v>
      </c>
      <c r="E58" s="1734">
        <v>-0.12332990750256938</v>
      </c>
      <c r="F58" s="1735">
        <v>4777</v>
      </c>
      <c r="G58" s="1731">
        <v>299</v>
      </c>
      <c r="H58" s="1731">
        <v>2122</v>
      </c>
      <c r="I58" s="1732">
        <v>977</v>
      </c>
      <c r="J58" s="1731">
        <v>1927</v>
      </c>
      <c r="K58" s="1732">
        <v>601</v>
      </c>
      <c r="L58" s="1731">
        <v>854</v>
      </c>
      <c r="M58" s="1731">
        <v>354</v>
      </c>
      <c r="N58" s="432"/>
      <c r="O58" s="453"/>
      <c r="P58" s="453"/>
    </row>
    <row r="59" spans="1:16" ht="17.25" customHeight="1" x14ac:dyDescent="0.2">
      <c r="A59" s="3882" t="s">
        <v>301</v>
      </c>
      <c r="B59" s="3882"/>
      <c r="C59" s="3882"/>
      <c r="D59" s="3882"/>
      <c r="E59" s="3882"/>
      <c r="F59" s="3882"/>
      <c r="G59" s="3882"/>
      <c r="H59" s="3882"/>
      <c r="I59" s="3882"/>
      <c r="J59" s="3882"/>
      <c r="K59" s="3882"/>
      <c r="L59" s="3882"/>
      <c r="M59" s="3882"/>
      <c r="N59" s="3882"/>
      <c r="O59" s="3882"/>
    </row>
    <row r="60" spans="1:16" x14ac:dyDescent="0.2">
      <c r="A60" s="3882"/>
      <c r="B60" s="3882"/>
      <c r="C60" s="3882"/>
      <c r="D60" s="3882"/>
      <c r="E60" s="3882"/>
      <c r="F60" s="3882"/>
      <c r="G60" s="3882"/>
      <c r="H60" s="3882"/>
      <c r="I60" s="3882"/>
      <c r="J60" s="3882"/>
      <c r="K60" s="3882"/>
      <c r="L60" s="3882"/>
      <c r="M60" s="3882"/>
      <c r="N60" s="3882"/>
      <c r="O60" s="3882"/>
    </row>
    <row r="61" spans="1:16" ht="27" customHeight="1" x14ac:dyDescent="0.2">
      <c r="A61" s="3882" t="s">
        <v>302</v>
      </c>
      <c r="B61" s="3882"/>
      <c r="C61" s="3882"/>
      <c r="D61" s="3882"/>
      <c r="E61" s="3882"/>
      <c r="F61" s="3882"/>
      <c r="G61" s="3882"/>
      <c r="H61" s="3882"/>
      <c r="I61" s="3882"/>
      <c r="J61" s="3882"/>
      <c r="K61" s="3882"/>
      <c r="L61" s="3882"/>
      <c r="M61" s="3882"/>
      <c r="N61" s="3882"/>
      <c r="O61" s="3882"/>
    </row>
    <row r="62" spans="1:16" ht="15.75" customHeight="1" x14ac:dyDescent="0.2">
      <c r="A62" s="147" t="s">
        <v>298</v>
      </c>
      <c r="B62" s="3421"/>
      <c r="C62" s="3421"/>
      <c r="D62" s="3421"/>
      <c r="E62" s="3421"/>
      <c r="F62" s="3421"/>
      <c r="G62" s="3421"/>
      <c r="H62" s="3421"/>
      <c r="I62" s="3421"/>
      <c r="J62" s="3421"/>
      <c r="K62" s="3421"/>
      <c r="L62" s="3421"/>
      <c r="M62" s="3421"/>
      <c r="N62" s="3421"/>
      <c r="O62" s="3421"/>
    </row>
    <row r="63" spans="1:16" ht="48" hidden="1" customHeight="1" x14ac:dyDescent="0.2">
      <c r="A63" s="262" t="s">
        <v>215</v>
      </c>
    </row>
    <row r="64" spans="1:16" hidden="1" x14ac:dyDescent="0.2">
      <c r="A64" s="260" t="s">
        <v>160</v>
      </c>
    </row>
    <row r="65" spans="1:13" hidden="1" x14ac:dyDescent="0.2">
      <c r="A65" s="259" t="s">
        <v>161</v>
      </c>
    </row>
    <row r="66" spans="1:13" hidden="1" x14ac:dyDescent="0.2">
      <c r="A66" s="257" t="s">
        <v>162</v>
      </c>
      <c r="B66" s="254">
        <v>2842</v>
      </c>
      <c r="C66" s="254"/>
      <c r="D66" s="254">
        <v>-384</v>
      </c>
      <c r="E66" s="254">
        <v>-2.0444326883616997</v>
      </c>
      <c r="F66" s="254">
        <v>1407</v>
      </c>
      <c r="G66" s="254">
        <v>33</v>
      </c>
      <c r="H66" s="254">
        <v>162</v>
      </c>
      <c r="I66" s="254">
        <v>569</v>
      </c>
      <c r="J66" s="254">
        <v>523</v>
      </c>
      <c r="K66" s="254">
        <v>148</v>
      </c>
    </row>
    <row r="67" spans="1:13" hidden="1" x14ac:dyDescent="0.2">
      <c r="A67" s="257" t="s">
        <v>163</v>
      </c>
      <c r="B67" s="254">
        <v>5448</v>
      </c>
      <c r="C67" s="254"/>
      <c r="D67" s="254">
        <v>-688</v>
      </c>
      <c r="E67" s="254">
        <v>-1.8259171280627102</v>
      </c>
      <c r="F67" s="254">
        <v>2298</v>
      </c>
      <c r="G67" s="254">
        <v>205</v>
      </c>
      <c r="H67" s="254">
        <v>1142</v>
      </c>
      <c r="I67" s="254">
        <v>376</v>
      </c>
      <c r="J67" s="254">
        <v>1097</v>
      </c>
      <c r="K67" s="254">
        <v>330</v>
      </c>
    </row>
    <row r="68" spans="1:13" hidden="1" x14ac:dyDescent="0.2">
      <c r="A68" s="257" t="s">
        <v>164</v>
      </c>
      <c r="B68" s="254">
        <v>2413</v>
      </c>
      <c r="C68" s="254"/>
      <c r="D68" s="254">
        <v>-248</v>
      </c>
      <c r="E68" s="254">
        <v>-1.8084152994326612</v>
      </c>
      <c r="F68" s="254">
        <v>1072</v>
      </c>
      <c r="G68" s="254">
        <v>61</v>
      </c>
      <c r="H68" s="254">
        <v>818</v>
      </c>
      <c r="I68" s="254">
        <v>32</v>
      </c>
      <c r="J68" s="254">
        <v>307</v>
      </c>
      <c r="K68" s="254">
        <v>123</v>
      </c>
    </row>
    <row r="69" spans="1:13" hidden="1" x14ac:dyDescent="0.2">
      <c r="A69" s="257"/>
      <c r="E69" s="256"/>
      <c r="F69" s="256"/>
      <c r="G69" s="256"/>
      <c r="H69" s="256"/>
      <c r="I69" s="256"/>
      <c r="J69" s="256"/>
      <c r="K69" s="256"/>
      <c r="L69" s="256"/>
      <c r="M69" s="256"/>
    </row>
    <row r="70" spans="1:13" hidden="1" x14ac:dyDescent="0.2">
      <c r="A70" s="259" t="s">
        <v>165</v>
      </c>
    </row>
    <row r="71" spans="1:13" hidden="1" x14ac:dyDescent="0.2">
      <c r="A71" s="257" t="s">
        <v>162</v>
      </c>
      <c r="B71" s="254"/>
      <c r="C71" s="254">
        <v>2458</v>
      </c>
      <c r="D71" s="254">
        <v>-384</v>
      </c>
      <c r="E71" s="254">
        <v>-2.0444326883616997</v>
      </c>
      <c r="F71" s="254">
        <v>1407</v>
      </c>
      <c r="G71" s="254">
        <v>33</v>
      </c>
      <c r="H71" s="254">
        <v>162</v>
      </c>
      <c r="I71" s="254">
        <v>569</v>
      </c>
      <c r="L71" s="254">
        <v>256</v>
      </c>
      <c r="M71" s="254">
        <v>31</v>
      </c>
    </row>
    <row r="72" spans="1:13" hidden="1" x14ac:dyDescent="0.2">
      <c r="A72" s="257" t="s">
        <v>163</v>
      </c>
      <c r="B72" s="254"/>
      <c r="C72" s="254">
        <v>4760</v>
      </c>
      <c r="D72" s="254">
        <v>-688</v>
      </c>
      <c r="E72" s="254">
        <v>-1.8259171280627102</v>
      </c>
      <c r="F72" s="254">
        <v>2298</v>
      </c>
      <c r="G72" s="254">
        <v>205</v>
      </c>
      <c r="H72" s="254">
        <v>1142</v>
      </c>
      <c r="I72" s="254">
        <v>376</v>
      </c>
      <c r="L72" s="254">
        <v>468</v>
      </c>
      <c r="M72" s="254">
        <v>271</v>
      </c>
    </row>
    <row r="73" spans="1:13" hidden="1" x14ac:dyDescent="0.2">
      <c r="A73" s="257" t="s">
        <v>164</v>
      </c>
      <c r="B73" s="254"/>
      <c r="C73" s="254">
        <v>2165</v>
      </c>
      <c r="D73" s="254">
        <v>-248</v>
      </c>
      <c r="E73" s="254">
        <v>-1.8084152994326612</v>
      </c>
      <c r="F73" s="254">
        <v>1072</v>
      </c>
      <c r="G73" s="254">
        <v>61</v>
      </c>
      <c r="H73" s="254">
        <v>818</v>
      </c>
      <c r="I73" s="254">
        <v>32</v>
      </c>
      <c r="L73" s="254">
        <v>130</v>
      </c>
      <c r="M73" s="254">
        <v>52</v>
      </c>
    </row>
    <row r="74" spans="1:13" hidden="1" x14ac:dyDescent="0.2">
      <c r="A74" s="257"/>
      <c r="E74" s="256"/>
      <c r="F74" s="256"/>
      <c r="G74" s="256"/>
      <c r="H74" s="256"/>
      <c r="I74" s="256"/>
      <c r="J74" s="256"/>
      <c r="K74" s="256"/>
      <c r="L74" s="256"/>
      <c r="M74" s="256"/>
    </row>
    <row r="75" spans="1:13" hidden="1" x14ac:dyDescent="0.2">
      <c r="A75" s="259" t="s">
        <v>161</v>
      </c>
    </row>
    <row r="76" spans="1:13" hidden="1" x14ac:dyDescent="0.2">
      <c r="A76" s="257" t="s">
        <v>214</v>
      </c>
      <c r="B76" s="254">
        <v>2940</v>
      </c>
      <c r="C76" s="254"/>
      <c r="D76" s="254">
        <v>-293</v>
      </c>
      <c r="E76" s="254">
        <v>-1.0370325814538806</v>
      </c>
      <c r="F76" s="254">
        <v>1272</v>
      </c>
      <c r="G76" s="254">
        <v>56</v>
      </c>
      <c r="H76" s="254">
        <v>514</v>
      </c>
      <c r="I76" s="254">
        <v>437</v>
      </c>
      <c r="J76" s="254">
        <v>452</v>
      </c>
      <c r="K76" s="254">
        <v>209</v>
      </c>
    </row>
    <row r="77" spans="1:13" hidden="1" x14ac:dyDescent="0.2">
      <c r="A77" s="257" t="s">
        <v>212</v>
      </c>
      <c r="B77" s="254">
        <v>5030</v>
      </c>
      <c r="C77" s="254"/>
      <c r="D77" s="254">
        <v>-755</v>
      </c>
      <c r="E77" s="254">
        <v>-2.6989986680994265</v>
      </c>
      <c r="F77" s="254">
        <v>2191</v>
      </c>
      <c r="G77" s="254">
        <v>132</v>
      </c>
      <c r="H77" s="254">
        <v>951</v>
      </c>
      <c r="I77" s="254">
        <v>470</v>
      </c>
      <c r="J77" s="254">
        <v>1005</v>
      </c>
      <c r="K77" s="254">
        <v>281</v>
      </c>
    </row>
    <row r="78" spans="1:13" hidden="1" x14ac:dyDescent="0.2">
      <c r="A78" s="257" t="s">
        <v>208</v>
      </c>
      <c r="B78" s="254">
        <v>2733</v>
      </c>
      <c r="C78" s="254"/>
      <c r="D78" s="254">
        <v>-272</v>
      </c>
      <c r="E78" s="254">
        <v>-1.9427338663037637</v>
      </c>
      <c r="F78" s="254">
        <v>1314</v>
      </c>
      <c r="G78" s="254">
        <v>111</v>
      </c>
      <c r="H78" s="254">
        <v>657</v>
      </c>
      <c r="I78" s="254">
        <v>70</v>
      </c>
      <c r="J78" s="254">
        <v>470</v>
      </c>
      <c r="K78" s="254">
        <v>111</v>
      </c>
    </row>
    <row r="79" spans="1:13" hidden="1" x14ac:dyDescent="0.2">
      <c r="A79" s="257"/>
    </row>
    <row r="80" spans="1:13" hidden="1" x14ac:dyDescent="0.2">
      <c r="A80" s="259" t="s">
        <v>165</v>
      </c>
    </row>
    <row r="81" spans="1:13" hidden="1" x14ac:dyDescent="0.2">
      <c r="A81" s="257" t="s">
        <v>214</v>
      </c>
      <c r="B81" s="254"/>
      <c r="C81" s="254">
        <v>2647</v>
      </c>
      <c r="D81" s="254">
        <v>-293</v>
      </c>
      <c r="E81" s="254">
        <v>-1.0370325814538806</v>
      </c>
      <c r="F81" s="254">
        <v>1272</v>
      </c>
      <c r="G81" s="254">
        <v>56</v>
      </c>
      <c r="H81" s="254">
        <v>514</v>
      </c>
      <c r="I81" s="254">
        <v>437</v>
      </c>
      <c r="L81" s="254">
        <v>234</v>
      </c>
      <c r="M81" s="254">
        <v>134</v>
      </c>
    </row>
    <row r="82" spans="1:13" hidden="1" x14ac:dyDescent="0.2">
      <c r="A82" s="257" t="s">
        <v>212</v>
      </c>
      <c r="B82" s="254"/>
      <c r="C82" s="254">
        <v>4275</v>
      </c>
      <c r="D82" s="254">
        <v>-755</v>
      </c>
      <c r="E82" s="254">
        <v>-2.6989986680994265</v>
      </c>
      <c r="F82" s="254">
        <v>2191</v>
      </c>
      <c r="G82" s="254">
        <v>132</v>
      </c>
      <c r="H82" s="254">
        <v>951</v>
      </c>
      <c r="I82" s="254">
        <v>470</v>
      </c>
      <c r="L82" s="254">
        <v>412</v>
      </c>
      <c r="M82" s="254">
        <v>119</v>
      </c>
    </row>
    <row r="83" spans="1:13" hidden="1" x14ac:dyDescent="0.2">
      <c r="A83" s="257" t="s">
        <v>208</v>
      </c>
      <c r="B83" s="254"/>
      <c r="C83" s="254">
        <v>2461</v>
      </c>
      <c r="D83" s="254">
        <v>-272</v>
      </c>
      <c r="E83" s="254">
        <v>-1.9427338663037637</v>
      </c>
      <c r="F83" s="254">
        <v>1314</v>
      </c>
      <c r="G83" s="254">
        <v>111</v>
      </c>
      <c r="H83" s="254">
        <v>657</v>
      </c>
      <c r="I83" s="254">
        <v>70</v>
      </c>
      <c r="L83" s="254">
        <v>208</v>
      </c>
      <c r="M83" s="254">
        <v>101</v>
      </c>
    </row>
    <row r="84" spans="1:13" hidden="1" x14ac:dyDescent="0.2">
      <c r="A84" s="257"/>
    </row>
    <row r="85" spans="1:13" x14ac:dyDescent="0.2">
      <c r="A85" s="3518"/>
      <c r="B85" s="3319"/>
    </row>
    <row r="86" spans="1:13" x14ac:dyDescent="0.2">
      <c r="A86" s="3169"/>
      <c r="B86" s="3319"/>
    </row>
    <row r="87" spans="1:13" x14ac:dyDescent="0.2">
      <c r="A87" s="3169"/>
      <c r="B87" s="3319"/>
    </row>
    <row r="88" spans="1:13" x14ac:dyDescent="0.2">
      <c r="A88" s="3169"/>
      <c r="B88" s="3319"/>
    </row>
    <row r="89" spans="1:13" x14ac:dyDescent="0.2">
      <c r="A89" s="3169"/>
      <c r="B89" s="3319"/>
    </row>
    <row r="90" spans="1:13" x14ac:dyDescent="0.2">
      <c r="A90" s="3518"/>
      <c r="B90" s="3319"/>
    </row>
    <row r="91" spans="1:13" x14ac:dyDescent="0.2">
      <c r="A91" s="3169"/>
      <c r="B91" s="3319"/>
    </row>
    <row r="92" spans="1:13" x14ac:dyDescent="0.2">
      <c r="A92" s="3169"/>
      <c r="B92" s="3319"/>
    </row>
    <row r="93" spans="1:13" x14ac:dyDescent="0.2">
      <c r="A93" s="3169"/>
      <c r="B93" s="3319"/>
    </row>
    <row r="94" spans="1:13" x14ac:dyDescent="0.2">
      <c r="A94" s="3169"/>
      <c r="B94" s="3319"/>
    </row>
    <row r="95" spans="1:13" x14ac:dyDescent="0.2">
      <c r="A95" s="3519"/>
      <c r="B95" s="3319"/>
    </row>
    <row r="96" spans="1:13" x14ac:dyDescent="0.2">
      <c r="A96" s="3169"/>
      <c r="B96" s="3319"/>
    </row>
    <row r="97" spans="1:2" x14ac:dyDescent="0.2">
      <c r="A97" s="3169"/>
      <c r="B97" s="3319"/>
    </row>
    <row r="98" spans="1:2" x14ac:dyDescent="0.2">
      <c r="A98" s="3169"/>
      <c r="B98" s="3319"/>
    </row>
    <row r="99" spans="1:2" x14ac:dyDescent="0.2">
      <c r="A99" s="3169"/>
      <c r="B99" s="3319"/>
    </row>
    <row r="100" spans="1:2" x14ac:dyDescent="0.2">
      <c r="A100" s="3519"/>
      <c r="B100" s="3319"/>
    </row>
    <row r="101" spans="1:2" x14ac:dyDescent="0.2">
      <c r="A101" s="3169"/>
      <c r="B101" s="3319"/>
    </row>
    <row r="102" spans="1:2" x14ac:dyDescent="0.2">
      <c r="A102" s="3169"/>
      <c r="B102" s="3319"/>
    </row>
    <row r="103" spans="1:2" x14ac:dyDescent="0.2">
      <c r="A103" s="3169"/>
      <c r="B103" s="3319"/>
    </row>
    <row r="104" spans="1:2" x14ac:dyDescent="0.2">
      <c r="A104" s="3169"/>
      <c r="B104" s="3319"/>
    </row>
    <row r="105" spans="1:2" x14ac:dyDescent="0.2">
      <c r="A105" s="3169"/>
      <c r="B105" s="3319"/>
    </row>
    <row r="106" spans="1:2" x14ac:dyDescent="0.2">
      <c r="A106" s="3169"/>
      <c r="B106" s="3319"/>
    </row>
    <row r="107" spans="1:2" x14ac:dyDescent="0.2">
      <c r="A107" s="3169"/>
      <c r="B107" s="3319"/>
    </row>
    <row r="108" spans="1:2" x14ac:dyDescent="0.2">
      <c r="A108" s="3169"/>
      <c r="B108" s="3319"/>
    </row>
    <row r="109" spans="1:2" x14ac:dyDescent="0.2">
      <c r="A109" s="3169"/>
      <c r="B109" s="3319"/>
    </row>
    <row r="110" spans="1:2" x14ac:dyDescent="0.2">
      <c r="A110" s="3169"/>
      <c r="B110" s="3319"/>
    </row>
    <row r="111" spans="1:2" x14ac:dyDescent="0.2">
      <c r="A111" s="3169"/>
      <c r="B111" s="3319"/>
    </row>
    <row r="112" spans="1:2" x14ac:dyDescent="0.2">
      <c r="A112" s="3169"/>
      <c r="B112" s="3319"/>
    </row>
    <row r="113" spans="1:2" x14ac:dyDescent="0.2">
      <c r="A113" s="3169"/>
      <c r="B113" s="3319"/>
    </row>
    <row r="114" spans="1:2" x14ac:dyDescent="0.2">
      <c r="A114" s="3169"/>
      <c r="B114" s="3319"/>
    </row>
  </sheetData>
  <sheetProtection algorithmName="SHA-512" hashValue="KA0WtQN4n74L+4HH1om4AUmwSihGH7vkjWG1vIRg/dwjcHLLfENZeBzb34BJbkwAOY4hin0OF6Igw9HeNLKGeg==" saltValue="tHUsD8B6y+wLRdt6Z4vAbw==" spinCount="100000" sheet="1" objects="1" scenarios="1"/>
  <mergeCells count="11">
    <mergeCell ref="A1:P1"/>
    <mergeCell ref="L3:M3"/>
    <mergeCell ref="A59:O60"/>
    <mergeCell ref="A61:O61"/>
    <mergeCell ref="B2:B4"/>
    <mergeCell ref="C2:C4"/>
    <mergeCell ref="D2:D4"/>
    <mergeCell ref="E2:E4"/>
    <mergeCell ref="F2:M2"/>
    <mergeCell ref="F3:I3"/>
    <mergeCell ref="J3:K3"/>
  </mergeCells>
  <pageMargins left="0.49" right="0.31" top="0.75" bottom="0.45" header="0.3" footer="0.3"/>
  <pageSetup scale="75" orientation="portrait" horizontalDpi="4294967293"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E8C516-CBD1-4D9D-BDE0-38DF95353F12}">
  <dimension ref="A1:R88"/>
  <sheetViews>
    <sheetView workbookViewId="0">
      <selection sqref="A1:O58"/>
    </sheetView>
  </sheetViews>
  <sheetFormatPr defaultColWidth="9.140625" defaultRowHeight="12.75" x14ac:dyDescent="0.2"/>
  <cols>
    <col min="1" max="1" width="18.5703125" style="112" customWidth="1"/>
    <col min="2" max="2" width="10.28515625" style="112" customWidth="1"/>
    <col min="3" max="15" width="10.7109375" style="112" customWidth="1"/>
    <col min="16" max="16384" width="9.140625" style="112"/>
  </cols>
  <sheetData>
    <row r="1" spans="1:18" ht="33.75" customHeight="1" thickBot="1" x14ac:dyDescent="0.25">
      <c r="A1" s="3901" t="s">
        <v>275</v>
      </c>
      <c r="B1" s="3901"/>
      <c r="C1" s="3901"/>
      <c r="D1" s="3901"/>
      <c r="E1" s="3901"/>
      <c r="F1" s="3901"/>
      <c r="G1" s="3901"/>
      <c r="H1" s="3901"/>
      <c r="I1" s="3901"/>
      <c r="J1" s="3901"/>
      <c r="K1" s="3901"/>
      <c r="L1" s="3901"/>
      <c r="M1" s="3901"/>
      <c r="N1" s="3901"/>
      <c r="O1" s="3901"/>
    </row>
    <row r="2" spans="1:18" ht="15.75" customHeight="1" x14ac:dyDescent="0.2">
      <c r="A2" s="3902" t="s">
        <v>91</v>
      </c>
      <c r="B2" s="3905" t="s">
        <v>247</v>
      </c>
      <c r="C2" s="3906"/>
      <c r="D2" s="3906"/>
      <c r="E2" s="3906"/>
      <c r="F2" s="3906"/>
      <c r="G2" s="3906"/>
      <c r="H2" s="3907"/>
      <c r="I2" s="3908" t="s">
        <v>248</v>
      </c>
      <c r="J2" s="3909"/>
      <c r="K2" s="3909"/>
      <c r="L2" s="3909"/>
      <c r="M2" s="3909"/>
      <c r="N2" s="3909"/>
      <c r="O2" s="3909"/>
    </row>
    <row r="3" spans="1:18" ht="28.5" customHeight="1" x14ac:dyDescent="0.2">
      <c r="A3" s="3903"/>
      <c r="B3" s="3910" t="s">
        <v>1</v>
      </c>
      <c r="C3" s="3912" t="s">
        <v>216</v>
      </c>
      <c r="D3" s="3913"/>
      <c r="E3" s="3913"/>
      <c r="F3" s="3914"/>
      <c r="G3" s="3912" t="s">
        <v>217</v>
      </c>
      <c r="H3" s="3913"/>
      <c r="I3" s="3910" t="s">
        <v>1</v>
      </c>
      <c r="J3" s="3912" t="s">
        <v>218</v>
      </c>
      <c r="K3" s="3913"/>
      <c r="L3" s="3913"/>
      <c r="M3" s="3914"/>
      <c r="N3" s="3915" t="s">
        <v>219</v>
      </c>
      <c r="O3" s="3913"/>
    </row>
    <row r="4" spans="1:18" ht="56.25" customHeight="1" thickBot="1" x14ac:dyDescent="0.25">
      <c r="A4" s="3904"/>
      <c r="B4" s="3911"/>
      <c r="C4" s="3091" t="s">
        <v>155</v>
      </c>
      <c r="D4" s="3090" t="s">
        <v>278</v>
      </c>
      <c r="E4" s="3091" t="s">
        <v>156</v>
      </c>
      <c r="F4" s="3092" t="s">
        <v>279</v>
      </c>
      <c r="G4" s="3180" t="s">
        <v>178</v>
      </c>
      <c r="H4" s="3180" t="s">
        <v>179</v>
      </c>
      <c r="I4" s="3911"/>
      <c r="J4" s="3091" t="s">
        <v>155</v>
      </c>
      <c r="K4" s="3090" t="s">
        <v>280</v>
      </c>
      <c r="L4" s="3091" t="s">
        <v>156</v>
      </c>
      <c r="M4" s="3092" t="s">
        <v>279</v>
      </c>
      <c r="N4" s="3180" t="s">
        <v>178</v>
      </c>
      <c r="O4" s="3181" t="s">
        <v>179</v>
      </c>
      <c r="Q4" s="449" t="s">
        <v>204</v>
      </c>
      <c r="R4" s="449" t="s">
        <v>205</v>
      </c>
    </row>
    <row r="5" spans="1:18" x14ac:dyDescent="0.2">
      <c r="A5" s="3176"/>
      <c r="B5" s="3177"/>
      <c r="C5" s="3178"/>
      <c r="D5" s="3178"/>
      <c r="E5" s="3178"/>
      <c r="F5" s="3178"/>
      <c r="G5" s="3178"/>
      <c r="H5" s="3179"/>
      <c r="I5" s="3177"/>
      <c r="J5" s="3178"/>
      <c r="K5" s="3178"/>
      <c r="L5" s="3178"/>
      <c r="M5" s="3178"/>
      <c r="N5" s="3178"/>
      <c r="O5" s="3178"/>
      <c r="Q5" s="255"/>
      <c r="R5" s="254"/>
    </row>
    <row r="6" spans="1:18" x14ac:dyDescent="0.2">
      <c r="A6" s="280" t="s">
        <v>37</v>
      </c>
      <c r="B6" s="279">
        <v>97940</v>
      </c>
      <c r="C6" s="452">
        <v>9640</v>
      </c>
      <c r="D6" s="452">
        <v>0</v>
      </c>
      <c r="E6" s="452">
        <v>85450</v>
      </c>
      <c r="F6" s="452">
        <v>0</v>
      </c>
      <c r="G6" s="452">
        <v>2130</v>
      </c>
      <c r="H6" s="452">
        <v>730</v>
      </c>
      <c r="I6" s="279">
        <v>65470</v>
      </c>
      <c r="J6" s="452">
        <v>8180</v>
      </c>
      <c r="K6" s="452">
        <v>0</v>
      </c>
      <c r="L6" s="452">
        <v>54950</v>
      </c>
      <c r="M6" s="452">
        <v>0</v>
      </c>
      <c r="N6" s="452">
        <v>2340</v>
      </c>
      <c r="O6" s="452">
        <v>0</v>
      </c>
      <c r="Q6" s="255" t="s">
        <v>206</v>
      </c>
      <c r="R6" s="254" t="s">
        <v>207</v>
      </c>
    </row>
    <row r="7" spans="1:18" x14ac:dyDescent="0.2">
      <c r="A7" s="280" t="s">
        <v>38</v>
      </c>
      <c r="B7" s="279">
        <v>19570</v>
      </c>
      <c r="C7" s="452">
        <v>11530</v>
      </c>
      <c r="D7" s="452">
        <v>0</v>
      </c>
      <c r="E7" s="452">
        <v>630</v>
      </c>
      <c r="F7" s="452">
        <v>4650</v>
      </c>
      <c r="G7" s="452">
        <v>2760</v>
      </c>
      <c r="H7" s="452">
        <v>0</v>
      </c>
      <c r="I7" s="279">
        <v>18220</v>
      </c>
      <c r="J7" s="452">
        <v>12140</v>
      </c>
      <c r="K7" s="452">
        <v>0</v>
      </c>
      <c r="L7" s="452">
        <v>320</v>
      </c>
      <c r="M7" s="452">
        <v>3770</v>
      </c>
      <c r="N7" s="452">
        <v>1990</v>
      </c>
      <c r="O7" s="452">
        <v>0</v>
      </c>
      <c r="Q7" s="255" t="s">
        <v>209</v>
      </c>
      <c r="R7" s="254" t="s">
        <v>207</v>
      </c>
    </row>
    <row r="8" spans="1:18" x14ac:dyDescent="0.2">
      <c r="A8" s="280" t="s">
        <v>39</v>
      </c>
      <c r="B8" s="279">
        <v>84190</v>
      </c>
      <c r="C8" s="452">
        <v>33890</v>
      </c>
      <c r="D8" s="452">
        <v>5520</v>
      </c>
      <c r="E8" s="452">
        <v>9690</v>
      </c>
      <c r="F8" s="452">
        <v>15030</v>
      </c>
      <c r="G8" s="452">
        <v>12960</v>
      </c>
      <c r="H8" s="452">
        <v>7100</v>
      </c>
      <c r="I8" s="279">
        <v>73280</v>
      </c>
      <c r="J8" s="452">
        <v>39500</v>
      </c>
      <c r="K8" s="452">
        <v>2090</v>
      </c>
      <c r="L8" s="452">
        <v>8270</v>
      </c>
      <c r="M8" s="452">
        <v>12900</v>
      </c>
      <c r="N8" s="452">
        <v>10020</v>
      </c>
      <c r="O8" s="452">
        <v>500</v>
      </c>
      <c r="Q8" s="255" t="s">
        <v>210</v>
      </c>
      <c r="R8" s="254" t="s">
        <v>207</v>
      </c>
    </row>
    <row r="9" spans="1:18" x14ac:dyDescent="0.2">
      <c r="A9" s="280" t="s">
        <v>40</v>
      </c>
      <c r="B9" s="279">
        <v>55430</v>
      </c>
      <c r="C9" s="452">
        <v>3300</v>
      </c>
      <c r="D9" s="452">
        <v>460</v>
      </c>
      <c r="E9" s="452">
        <v>46770</v>
      </c>
      <c r="F9" s="452">
        <v>3200</v>
      </c>
      <c r="G9" s="452">
        <v>150</v>
      </c>
      <c r="H9" s="452">
        <v>1540</v>
      </c>
      <c r="I9" s="279">
        <v>43920</v>
      </c>
      <c r="J9" s="452">
        <v>4360</v>
      </c>
      <c r="K9" s="452">
        <v>20</v>
      </c>
      <c r="L9" s="452">
        <v>34030</v>
      </c>
      <c r="M9" s="452">
        <v>2680</v>
      </c>
      <c r="N9" s="452">
        <v>1950</v>
      </c>
      <c r="O9" s="452">
        <v>890</v>
      </c>
      <c r="Q9" s="255" t="s">
        <v>206</v>
      </c>
      <c r="R9" s="254" t="s">
        <v>211</v>
      </c>
    </row>
    <row r="10" spans="1:18" x14ac:dyDescent="0.2">
      <c r="A10" s="280" t="s">
        <v>41</v>
      </c>
      <c r="B10" s="279">
        <v>1670600</v>
      </c>
      <c r="C10" s="452">
        <v>410040</v>
      </c>
      <c r="D10" s="452">
        <v>39280</v>
      </c>
      <c r="E10" s="452">
        <v>187500</v>
      </c>
      <c r="F10" s="452">
        <v>766450</v>
      </c>
      <c r="G10" s="452">
        <v>206960</v>
      </c>
      <c r="H10" s="452">
        <v>60370</v>
      </c>
      <c r="I10" s="279">
        <v>1238800</v>
      </c>
      <c r="J10" s="452">
        <v>373820</v>
      </c>
      <c r="K10" s="452">
        <v>22620</v>
      </c>
      <c r="L10" s="452">
        <v>111020</v>
      </c>
      <c r="M10" s="452">
        <v>632940</v>
      </c>
      <c r="N10" s="452">
        <v>71250</v>
      </c>
      <c r="O10" s="452">
        <v>27150</v>
      </c>
      <c r="Q10" s="255" t="s">
        <v>210</v>
      </c>
      <c r="R10" s="254" t="s">
        <v>211</v>
      </c>
    </row>
    <row r="11" spans="1:18" x14ac:dyDescent="0.2">
      <c r="A11" s="280" t="s">
        <v>42</v>
      </c>
      <c r="B11" s="279">
        <v>118210</v>
      </c>
      <c r="C11" s="452">
        <v>57220</v>
      </c>
      <c r="D11" s="452">
        <v>390</v>
      </c>
      <c r="E11" s="452">
        <v>40910</v>
      </c>
      <c r="F11" s="452">
        <v>4440</v>
      </c>
      <c r="G11" s="452">
        <v>10320</v>
      </c>
      <c r="H11" s="452">
        <v>4930</v>
      </c>
      <c r="I11" s="279">
        <v>92930</v>
      </c>
      <c r="J11" s="452">
        <v>53540</v>
      </c>
      <c r="K11" s="452">
        <v>1830</v>
      </c>
      <c r="L11" s="452">
        <v>28980</v>
      </c>
      <c r="M11" s="452">
        <v>2770</v>
      </c>
      <c r="N11" s="452">
        <v>590</v>
      </c>
      <c r="O11" s="452">
        <v>5220</v>
      </c>
      <c r="Q11" s="255" t="s">
        <v>210</v>
      </c>
      <c r="R11" s="254" t="s">
        <v>207</v>
      </c>
    </row>
    <row r="12" spans="1:18" x14ac:dyDescent="0.2">
      <c r="A12" s="280" t="s">
        <v>93</v>
      </c>
      <c r="B12" s="279">
        <v>78740</v>
      </c>
      <c r="C12" s="452">
        <v>26530</v>
      </c>
      <c r="D12" s="452">
        <v>900</v>
      </c>
      <c r="E12" s="452">
        <v>1580</v>
      </c>
      <c r="F12" s="452">
        <v>44380</v>
      </c>
      <c r="G12" s="452">
        <v>4510</v>
      </c>
      <c r="H12" s="452">
        <v>830</v>
      </c>
      <c r="I12" s="279">
        <v>72120</v>
      </c>
      <c r="J12" s="452">
        <v>25820</v>
      </c>
      <c r="K12" s="452">
        <v>1780</v>
      </c>
      <c r="L12" s="452">
        <v>890</v>
      </c>
      <c r="M12" s="452">
        <v>40290</v>
      </c>
      <c r="N12" s="452">
        <v>660</v>
      </c>
      <c r="O12" s="452">
        <v>2670</v>
      </c>
      <c r="Q12" s="255" t="s">
        <v>209</v>
      </c>
      <c r="R12" s="254" t="s">
        <v>213</v>
      </c>
    </row>
    <row r="13" spans="1:18" x14ac:dyDescent="0.2">
      <c r="A13" s="280" t="s">
        <v>43</v>
      </c>
      <c r="B13" s="279">
        <v>14490</v>
      </c>
      <c r="C13" s="452">
        <v>210</v>
      </c>
      <c r="D13" s="452">
        <v>0</v>
      </c>
      <c r="E13" s="452">
        <v>8060</v>
      </c>
      <c r="F13" s="452">
        <v>4200</v>
      </c>
      <c r="G13" s="452">
        <v>800</v>
      </c>
      <c r="H13" s="452">
        <v>1220</v>
      </c>
      <c r="I13" s="279">
        <v>14900</v>
      </c>
      <c r="J13" s="452">
        <v>210</v>
      </c>
      <c r="K13" s="452">
        <v>0</v>
      </c>
      <c r="L13" s="452">
        <v>6300</v>
      </c>
      <c r="M13" s="452">
        <v>6220</v>
      </c>
      <c r="N13" s="452">
        <v>50</v>
      </c>
      <c r="O13" s="452">
        <v>2130</v>
      </c>
      <c r="Q13" s="255" t="s">
        <v>210</v>
      </c>
      <c r="R13" s="254" t="s">
        <v>213</v>
      </c>
    </row>
    <row r="14" spans="1:18" x14ac:dyDescent="0.2">
      <c r="A14" s="450" t="s">
        <v>44</v>
      </c>
      <c r="B14" s="279">
        <v>36410</v>
      </c>
      <c r="C14" s="452">
        <v>2660</v>
      </c>
      <c r="D14" s="452">
        <v>0</v>
      </c>
      <c r="E14" s="452">
        <v>25740</v>
      </c>
      <c r="F14" s="452">
        <v>3200</v>
      </c>
      <c r="G14" s="452">
        <v>3000</v>
      </c>
      <c r="H14" s="452">
        <v>1800</v>
      </c>
      <c r="I14" s="279">
        <v>42920</v>
      </c>
      <c r="J14" s="452">
        <v>4960</v>
      </c>
      <c r="K14" s="452">
        <v>0</v>
      </c>
      <c r="L14" s="452">
        <v>31260</v>
      </c>
      <c r="M14" s="452">
        <v>710</v>
      </c>
      <c r="N14" s="452">
        <v>2740</v>
      </c>
      <c r="O14" s="452">
        <v>3260</v>
      </c>
      <c r="Q14" s="255" t="s">
        <v>206</v>
      </c>
      <c r="R14" s="254" t="s">
        <v>207</v>
      </c>
    </row>
    <row r="15" spans="1:18" x14ac:dyDescent="0.2">
      <c r="A15" s="280" t="s">
        <v>45</v>
      </c>
      <c r="B15" s="279">
        <v>241450</v>
      </c>
      <c r="C15" s="452">
        <v>69620</v>
      </c>
      <c r="D15" s="452">
        <v>5300</v>
      </c>
      <c r="E15" s="452">
        <v>112930</v>
      </c>
      <c r="F15" s="452">
        <v>12640</v>
      </c>
      <c r="G15" s="452">
        <v>16580</v>
      </c>
      <c r="H15" s="452">
        <v>24380</v>
      </c>
      <c r="I15" s="279">
        <v>182040</v>
      </c>
      <c r="J15" s="452">
        <v>83580</v>
      </c>
      <c r="K15" s="452">
        <v>7080</v>
      </c>
      <c r="L15" s="452">
        <v>70150</v>
      </c>
      <c r="M15" s="452">
        <v>12870</v>
      </c>
      <c r="N15" s="452">
        <v>2160</v>
      </c>
      <c r="O15" s="452">
        <v>6200</v>
      </c>
      <c r="Q15" s="255" t="s">
        <v>210</v>
      </c>
      <c r="R15" s="254" t="s">
        <v>213</v>
      </c>
    </row>
    <row r="16" spans="1:18" x14ac:dyDescent="0.2">
      <c r="A16" s="280" t="s">
        <v>46</v>
      </c>
      <c r="B16" s="279">
        <v>153710</v>
      </c>
      <c r="C16" s="452">
        <v>74310</v>
      </c>
      <c r="D16" s="452">
        <v>7400</v>
      </c>
      <c r="E16" s="452">
        <v>55800</v>
      </c>
      <c r="F16" s="452">
        <v>830</v>
      </c>
      <c r="G16" s="452">
        <v>12550</v>
      </c>
      <c r="H16" s="452">
        <v>2830</v>
      </c>
      <c r="I16" s="279">
        <v>159400</v>
      </c>
      <c r="J16" s="452">
        <v>45330</v>
      </c>
      <c r="K16" s="452">
        <v>13220</v>
      </c>
      <c r="L16" s="452">
        <v>84760</v>
      </c>
      <c r="M16" s="452">
        <v>390</v>
      </c>
      <c r="N16" s="452">
        <v>2170</v>
      </c>
      <c r="O16" s="452">
        <v>13530</v>
      </c>
      <c r="Q16" s="255" t="s">
        <v>206</v>
      </c>
      <c r="R16" s="254" t="s">
        <v>207</v>
      </c>
    </row>
    <row r="17" spans="1:18" x14ac:dyDescent="0.2">
      <c r="A17" s="280" t="s">
        <v>47</v>
      </c>
      <c r="B17" s="279">
        <v>20890</v>
      </c>
      <c r="C17" s="452">
        <v>1150</v>
      </c>
      <c r="D17" s="452">
        <v>0</v>
      </c>
      <c r="E17" s="452">
        <v>0</v>
      </c>
      <c r="F17" s="452">
        <v>18690</v>
      </c>
      <c r="G17" s="452">
        <v>0</v>
      </c>
      <c r="H17" s="452">
        <v>1050</v>
      </c>
      <c r="I17" s="279">
        <v>13780</v>
      </c>
      <c r="J17" s="452">
        <v>1160</v>
      </c>
      <c r="K17" s="452">
        <v>0</v>
      </c>
      <c r="L17" s="452">
        <v>0</v>
      </c>
      <c r="M17" s="452">
        <v>12010</v>
      </c>
      <c r="N17" s="452">
        <v>610</v>
      </c>
      <c r="O17" s="452">
        <v>0</v>
      </c>
      <c r="Q17" s="255" t="s">
        <v>209</v>
      </c>
      <c r="R17" s="254" t="s">
        <v>213</v>
      </c>
    </row>
    <row r="18" spans="1:18" x14ac:dyDescent="0.2">
      <c r="A18" s="280" t="s">
        <v>48</v>
      </c>
      <c r="B18" s="279">
        <v>22960</v>
      </c>
      <c r="C18" s="452">
        <v>7630</v>
      </c>
      <c r="D18" s="452">
        <v>1810</v>
      </c>
      <c r="E18" s="452">
        <v>9030</v>
      </c>
      <c r="F18" s="452">
        <v>2320</v>
      </c>
      <c r="G18" s="452">
        <v>910</v>
      </c>
      <c r="H18" s="452">
        <v>1250</v>
      </c>
      <c r="I18" s="279">
        <v>21790</v>
      </c>
      <c r="J18" s="452">
        <v>9240</v>
      </c>
      <c r="K18" s="452">
        <v>4520</v>
      </c>
      <c r="L18" s="452">
        <v>4730</v>
      </c>
      <c r="M18" s="452">
        <v>2180</v>
      </c>
      <c r="N18" s="452">
        <v>930</v>
      </c>
      <c r="O18" s="452">
        <v>190</v>
      </c>
      <c r="Q18" s="255" t="s">
        <v>209</v>
      </c>
      <c r="R18" s="254" t="s">
        <v>207</v>
      </c>
    </row>
    <row r="19" spans="1:18" x14ac:dyDescent="0.2">
      <c r="A19" s="280" t="s">
        <v>49</v>
      </c>
      <c r="B19" s="279">
        <v>208590</v>
      </c>
      <c r="C19" s="452">
        <v>59480</v>
      </c>
      <c r="D19" s="452">
        <v>0</v>
      </c>
      <c r="E19" s="452">
        <v>9650</v>
      </c>
      <c r="F19" s="452">
        <v>106490</v>
      </c>
      <c r="G19" s="452">
        <v>29380</v>
      </c>
      <c r="H19" s="452">
        <v>3590</v>
      </c>
      <c r="I19" s="279">
        <v>146910</v>
      </c>
      <c r="J19" s="452">
        <v>63940</v>
      </c>
      <c r="K19" s="452">
        <v>0</v>
      </c>
      <c r="L19" s="452">
        <v>8030</v>
      </c>
      <c r="M19" s="452">
        <v>60590</v>
      </c>
      <c r="N19" s="452">
        <v>10110</v>
      </c>
      <c r="O19" s="452">
        <v>4240</v>
      </c>
      <c r="Q19" s="255" t="s">
        <v>209</v>
      </c>
      <c r="R19" s="254" t="s">
        <v>211</v>
      </c>
    </row>
    <row r="20" spans="1:18" x14ac:dyDescent="0.2">
      <c r="A20" s="280" t="s">
        <v>50</v>
      </c>
      <c r="B20" s="279">
        <v>78720</v>
      </c>
      <c r="C20" s="452">
        <v>36100</v>
      </c>
      <c r="D20" s="452">
        <v>0</v>
      </c>
      <c r="E20" s="452">
        <v>10970</v>
      </c>
      <c r="F20" s="452">
        <v>11840</v>
      </c>
      <c r="G20" s="452">
        <v>11870</v>
      </c>
      <c r="H20" s="452">
        <v>7940</v>
      </c>
      <c r="I20" s="279">
        <v>42860</v>
      </c>
      <c r="J20" s="452">
        <v>23250</v>
      </c>
      <c r="K20" s="452">
        <v>0</v>
      </c>
      <c r="L20" s="452">
        <v>8200</v>
      </c>
      <c r="M20" s="452">
        <v>3940</v>
      </c>
      <c r="N20" s="452">
        <v>5020</v>
      </c>
      <c r="O20" s="452">
        <v>2440</v>
      </c>
      <c r="Q20" s="255" t="s">
        <v>210</v>
      </c>
      <c r="R20" s="254" t="s">
        <v>211</v>
      </c>
    </row>
    <row r="21" spans="1:18" x14ac:dyDescent="0.2">
      <c r="A21" s="280" t="s">
        <v>51</v>
      </c>
      <c r="B21" s="279">
        <v>52390</v>
      </c>
      <c r="C21" s="452">
        <v>5640</v>
      </c>
      <c r="D21" s="452">
        <v>5400</v>
      </c>
      <c r="E21" s="452">
        <v>9910</v>
      </c>
      <c r="F21" s="452">
        <v>16760</v>
      </c>
      <c r="G21" s="452">
        <v>5390</v>
      </c>
      <c r="H21" s="452">
        <v>9310</v>
      </c>
      <c r="I21" s="279">
        <v>27730</v>
      </c>
      <c r="J21" s="452">
        <v>4860</v>
      </c>
      <c r="K21" s="452">
        <v>3750</v>
      </c>
      <c r="L21" s="452">
        <v>8580</v>
      </c>
      <c r="M21" s="452">
        <v>7260</v>
      </c>
      <c r="N21" s="452">
        <v>950</v>
      </c>
      <c r="O21" s="452">
        <v>2330</v>
      </c>
      <c r="Q21" s="255" t="s">
        <v>210</v>
      </c>
      <c r="R21" s="254" t="s">
        <v>211</v>
      </c>
    </row>
    <row r="22" spans="1:18" x14ac:dyDescent="0.2">
      <c r="A22" s="280" t="s">
        <v>52</v>
      </c>
      <c r="B22" s="279">
        <v>35760</v>
      </c>
      <c r="C22" s="452">
        <v>7830</v>
      </c>
      <c r="D22" s="452">
        <v>1300</v>
      </c>
      <c r="E22" s="452">
        <v>22230</v>
      </c>
      <c r="F22" s="452">
        <v>1800</v>
      </c>
      <c r="G22" s="452">
        <v>1110</v>
      </c>
      <c r="H22" s="452">
        <v>1510</v>
      </c>
      <c r="I22" s="279">
        <v>26000</v>
      </c>
      <c r="J22" s="452">
        <v>9750</v>
      </c>
      <c r="K22" s="452">
        <v>760</v>
      </c>
      <c r="L22" s="452">
        <v>12070</v>
      </c>
      <c r="M22" s="452">
        <v>1500</v>
      </c>
      <c r="N22" s="452">
        <v>1900</v>
      </c>
      <c r="O22" s="452">
        <v>20</v>
      </c>
      <c r="Q22" s="255" t="s">
        <v>206</v>
      </c>
      <c r="R22" s="254" t="s">
        <v>211</v>
      </c>
    </row>
    <row r="23" spans="1:18" x14ac:dyDescent="0.2">
      <c r="A23" s="280" t="s">
        <v>53</v>
      </c>
      <c r="B23" s="279">
        <v>68240</v>
      </c>
      <c r="C23" s="452">
        <v>11670</v>
      </c>
      <c r="D23" s="452">
        <v>5460</v>
      </c>
      <c r="E23" s="452">
        <v>39110</v>
      </c>
      <c r="F23" s="452">
        <v>3400</v>
      </c>
      <c r="G23" s="452">
        <v>3160</v>
      </c>
      <c r="H23" s="452">
        <v>5440</v>
      </c>
      <c r="I23" s="279">
        <v>45510</v>
      </c>
      <c r="J23" s="452">
        <v>18290</v>
      </c>
      <c r="K23" s="452">
        <v>3940</v>
      </c>
      <c r="L23" s="452">
        <v>18920</v>
      </c>
      <c r="M23" s="452">
        <v>1270</v>
      </c>
      <c r="N23" s="452">
        <v>1890</v>
      </c>
      <c r="O23" s="452">
        <v>1210</v>
      </c>
      <c r="Q23" s="255" t="s">
        <v>210</v>
      </c>
      <c r="R23" s="254" t="s">
        <v>211</v>
      </c>
    </row>
    <row r="24" spans="1:18" x14ac:dyDescent="0.2">
      <c r="A24" s="280" t="s">
        <v>54</v>
      </c>
      <c r="B24" s="279">
        <v>67400</v>
      </c>
      <c r="C24" s="452">
        <v>23330</v>
      </c>
      <c r="D24" s="452">
        <v>440</v>
      </c>
      <c r="E24" s="452">
        <v>38820</v>
      </c>
      <c r="F24" s="452">
        <v>670</v>
      </c>
      <c r="G24" s="452">
        <v>3060</v>
      </c>
      <c r="H24" s="452">
        <v>1090</v>
      </c>
      <c r="I24" s="279">
        <v>55520</v>
      </c>
      <c r="J24" s="452">
        <v>29350</v>
      </c>
      <c r="K24" s="452">
        <v>4210</v>
      </c>
      <c r="L24" s="452">
        <v>19520</v>
      </c>
      <c r="M24" s="452">
        <v>740</v>
      </c>
      <c r="N24" s="452">
        <v>680</v>
      </c>
      <c r="O24" s="452">
        <v>1020</v>
      </c>
      <c r="Q24" s="255" t="s">
        <v>206</v>
      </c>
      <c r="R24" s="254" t="s">
        <v>211</v>
      </c>
    </row>
    <row r="25" spans="1:18" x14ac:dyDescent="0.2">
      <c r="A25" s="280" t="s">
        <v>55</v>
      </c>
      <c r="B25" s="279">
        <v>25450</v>
      </c>
      <c r="C25" s="452">
        <v>6720</v>
      </c>
      <c r="D25" s="452">
        <v>0</v>
      </c>
      <c r="E25" s="452">
        <v>0</v>
      </c>
      <c r="F25" s="452">
        <v>18130</v>
      </c>
      <c r="G25" s="452">
        <v>530</v>
      </c>
      <c r="H25" s="452">
        <v>70</v>
      </c>
      <c r="I25" s="279">
        <v>24730</v>
      </c>
      <c r="J25" s="452">
        <v>8230</v>
      </c>
      <c r="K25" s="452">
        <v>0</v>
      </c>
      <c r="L25" s="452">
        <v>0</v>
      </c>
      <c r="M25" s="452">
        <v>15840</v>
      </c>
      <c r="N25" s="452">
        <v>660</v>
      </c>
      <c r="O25" s="452">
        <v>0</v>
      </c>
      <c r="Q25" s="255" t="s">
        <v>209</v>
      </c>
      <c r="R25" s="254" t="s">
        <v>213</v>
      </c>
    </row>
    <row r="26" spans="1:18" x14ac:dyDescent="0.2">
      <c r="A26" s="280" t="s">
        <v>56</v>
      </c>
      <c r="B26" s="279">
        <v>100410</v>
      </c>
      <c r="C26" s="452">
        <v>16230</v>
      </c>
      <c r="D26" s="452">
        <v>2470</v>
      </c>
      <c r="E26" s="452">
        <v>54910</v>
      </c>
      <c r="F26" s="452">
        <v>4380</v>
      </c>
      <c r="G26" s="452">
        <v>14310</v>
      </c>
      <c r="H26" s="452">
        <v>8130</v>
      </c>
      <c r="I26" s="279">
        <v>70450</v>
      </c>
      <c r="J26" s="452">
        <v>14050</v>
      </c>
      <c r="K26" s="452">
        <v>2390</v>
      </c>
      <c r="L26" s="452">
        <v>48280</v>
      </c>
      <c r="M26" s="452">
        <v>3250</v>
      </c>
      <c r="N26" s="452">
        <v>850</v>
      </c>
      <c r="O26" s="452">
        <v>1620</v>
      </c>
      <c r="Q26" s="255" t="s">
        <v>209</v>
      </c>
      <c r="R26" s="254" t="s">
        <v>213</v>
      </c>
    </row>
    <row r="27" spans="1:18" x14ac:dyDescent="0.2">
      <c r="A27" s="280" t="s">
        <v>57</v>
      </c>
      <c r="B27" s="279">
        <v>105110</v>
      </c>
      <c r="C27" s="452">
        <v>22490</v>
      </c>
      <c r="D27" s="452">
        <v>0</v>
      </c>
      <c r="E27" s="452">
        <v>9960</v>
      </c>
      <c r="F27" s="452">
        <v>56550</v>
      </c>
      <c r="G27" s="452">
        <v>10470</v>
      </c>
      <c r="H27" s="452">
        <v>5640</v>
      </c>
      <c r="I27" s="279">
        <v>86830</v>
      </c>
      <c r="J27" s="452">
        <v>27530</v>
      </c>
      <c r="K27" s="452">
        <v>0</v>
      </c>
      <c r="L27" s="452">
        <v>11750</v>
      </c>
      <c r="M27" s="452">
        <v>45150</v>
      </c>
      <c r="N27" s="452">
        <v>2390</v>
      </c>
      <c r="O27" s="452">
        <v>10</v>
      </c>
      <c r="Q27" s="255" t="s">
        <v>209</v>
      </c>
      <c r="R27" s="254" t="s">
        <v>211</v>
      </c>
    </row>
    <row r="28" spans="1:18" x14ac:dyDescent="0.2">
      <c r="A28" s="280" t="s">
        <v>58</v>
      </c>
      <c r="B28" s="279">
        <v>109940</v>
      </c>
      <c r="C28" s="452">
        <v>32980</v>
      </c>
      <c r="D28" s="452">
        <v>80</v>
      </c>
      <c r="E28" s="452">
        <v>26350</v>
      </c>
      <c r="F28" s="452">
        <v>33060</v>
      </c>
      <c r="G28" s="452">
        <v>9640</v>
      </c>
      <c r="H28" s="452">
        <v>7840</v>
      </c>
      <c r="I28" s="279">
        <v>72250</v>
      </c>
      <c r="J28" s="452">
        <v>28510</v>
      </c>
      <c r="K28" s="452">
        <v>780</v>
      </c>
      <c r="L28" s="452">
        <v>12170</v>
      </c>
      <c r="M28" s="452">
        <v>29550</v>
      </c>
      <c r="N28" s="452">
        <v>820</v>
      </c>
      <c r="O28" s="452">
        <v>430</v>
      </c>
      <c r="Q28" s="255" t="s">
        <v>210</v>
      </c>
      <c r="R28" s="254" t="s">
        <v>213</v>
      </c>
    </row>
    <row r="29" spans="1:18" x14ac:dyDescent="0.2">
      <c r="A29" s="280" t="s">
        <v>59</v>
      </c>
      <c r="B29" s="279">
        <v>90440</v>
      </c>
      <c r="C29" s="452">
        <v>23560</v>
      </c>
      <c r="D29" s="452">
        <v>0</v>
      </c>
      <c r="E29" s="452">
        <v>1230</v>
      </c>
      <c r="F29" s="452">
        <v>52600</v>
      </c>
      <c r="G29" s="452">
        <v>5610</v>
      </c>
      <c r="H29" s="452">
        <v>7450</v>
      </c>
      <c r="I29" s="279">
        <v>47620</v>
      </c>
      <c r="J29" s="452">
        <v>18160</v>
      </c>
      <c r="K29" s="452">
        <v>0</v>
      </c>
      <c r="L29" s="452">
        <v>970</v>
      </c>
      <c r="M29" s="452">
        <v>26850</v>
      </c>
      <c r="N29" s="452">
        <v>1640</v>
      </c>
      <c r="O29" s="452">
        <v>0</v>
      </c>
      <c r="Q29" s="255" t="s">
        <v>209</v>
      </c>
      <c r="R29" s="254" t="s">
        <v>211</v>
      </c>
    </row>
    <row r="30" spans="1:18" x14ac:dyDescent="0.2">
      <c r="A30" s="280" t="s">
        <v>60</v>
      </c>
      <c r="B30" s="279">
        <v>63470</v>
      </c>
      <c r="C30" s="452">
        <v>6390</v>
      </c>
      <c r="D30" s="452">
        <v>4310</v>
      </c>
      <c r="E30" s="452">
        <v>39240</v>
      </c>
      <c r="F30" s="452">
        <v>4170</v>
      </c>
      <c r="G30" s="452">
        <v>5850</v>
      </c>
      <c r="H30" s="452">
        <v>3520</v>
      </c>
      <c r="I30" s="279">
        <v>40250</v>
      </c>
      <c r="J30" s="452">
        <v>8910</v>
      </c>
      <c r="K30" s="452">
        <v>2460</v>
      </c>
      <c r="L30" s="452">
        <v>23170</v>
      </c>
      <c r="M30" s="452">
        <v>3990</v>
      </c>
      <c r="N30" s="452">
        <v>1510</v>
      </c>
      <c r="O30" s="452">
        <v>210</v>
      </c>
      <c r="Q30" s="255" t="s">
        <v>206</v>
      </c>
      <c r="R30" s="254" t="s">
        <v>207</v>
      </c>
    </row>
    <row r="31" spans="1:18" x14ac:dyDescent="0.2">
      <c r="A31" s="280" t="s">
        <v>61</v>
      </c>
      <c r="B31" s="279">
        <v>98900</v>
      </c>
      <c r="C31" s="452">
        <v>36210</v>
      </c>
      <c r="D31" s="452">
        <v>0</v>
      </c>
      <c r="E31" s="452">
        <v>37560</v>
      </c>
      <c r="F31" s="452">
        <v>13360</v>
      </c>
      <c r="G31" s="452">
        <v>6150</v>
      </c>
      <c r="H31" s="452">
        <v>5630</v>
      </c>
      <c r="I31" s="279">
        <v>63620</v>
      </c>
      <c r="J31" s="452">
        <v>30860</v>
      </c>
      <c r="K31" s="452">
        <v>0</v>
      </c>
      <c r="L31" s="452">
        <v>20840</v>
      </c>
      <c r="M31" s="452">
        <v>8850</v>
      </c>
      <c r="N31" s="452">
        <v>1690</v>
      </c>
      <c r="O31" s="452">
        <v>1390</v>
      </c>
      <c r="Q31" s="255" t="s">
        <v>206</v>
      </c>
      <c r="R31" s="254" t="s">
        <v>211</v>
      </c>
    </row>
    <row r="32" spans="1:18" x14ac:dyDescent="0.2">
      <c r="A32" s="280" t="s">
        <v>62</v>
      </c>
      <c r="B32" s="279">
        <v>24830</v>
      </c>
      <c r="C32" s="452">
        <v>4780</v>
      </c>
      <c r="D32" s="452">
        <v>930</v>
      </c>
      <c r="E32" s="452">
        <v>9540</v>
      </c>
      <c r="F32" s="452">
        <v>7720</v>
      </c>
      <c r="G32" s="452">
        <v>1020</v>
      </c>
      <c r="H32" s="452">
        <v>830</v>
      </c>
      <c r="I32" s="279">
        <v>18890</v>
      </c>
      <c r="J32" s="452">
        <v>5060</v>
      </c>
      <c r="K32" s="452">
        <v>80</v>
      </c>
      <c r="L32" s="452">
        <v>6430</v>
      </c>
      <c r="M32" s="452">
        <v>6680</v>
      </c>
      <c r="N32" s="452">
        <v>360</v>
      </c>
      <c r="O32" s="452">
        <v>280</v>
      </c>
      <c r="Q32" s="255" t="s">
        <v>210</v>
      </c>
      <c r="R32" s="254" t="s">
        <v>207</v>
      </c>
    </row>
    <row r="33" spans="1:18" x14ac:dyDescent="0.2">
      <c r="A33" s="280" t="s">
        <v>63</v>
      </c>
      <c r="B33" s="279">
        <v>27710</v>
      </c>
      <c r="C33" s="452">
        <v>600</v>
      </c>
      <c r="D33" s="452">
        <v>1460</v>
      </c>
      <c r="E33" s="452">
        <v>15080</v>
      </c>
      <c r="F33" s="452">
        <v>6650</v>
      </c>
      <c r="G33" s="452">
        <v>3140</v>
      </c>
      <c r="H33" s="452">
        <v>790</v>
      </c>
      <c r="I33" s="279">
        <v>25100</v>
      </c>
      <c r="J33" s="452">
        <v>1440</v>
      </c>
      <c r="K33" s="452">
        <v>4380</v>
      </c>
      <c r="L33" s="452">
        <v>8950</v>
      </c>
      <c r="M33" s="452">
        <v>5980</v>
      </c>
      <c r="N33" s="452">
        <v>1210</v>
      </c>
      <c r="O33" s="452">
        <v>3140</v>
      </c>
      <c r="Q33" s="255" t="s">
        <v>210</v>
      </c>
      <c r="R33" s="254" t="s">
        <v>213</v>
      </c>
    </row>
    <row r="34" spans="1:18" x14ac:dyDescent="0.2">
      <c r="A34" s="280" t="s">
        <v>64</v>
      </c>
      <c r="B34" s="279">
        <v>25090</v>
      </c>
      <c r="C34" s="452">
        <v>10590</v>
      </c>
      <c r="D34" s="452">
        <v>1220</v>
      </c>
      <c r="E34" s="452">
        <v>10200</v>
      </c>
      <c r="F34" s="452">
        <v>0</v>
      </c>
      <c r="G34" s="452">
        <v>2960</v>
      </c>
      <c r="H34" s="452">
        <v>120</v>
      </c>
      <c r="I34" s="279">
        <v>19360</v>
      </c>
      <c r="J34" s="452">
        <v>8480</v>
      </c>
      <c r="K34" s="452">
        <v>3110</v>
      </c>
      <c r="L34" s="452">
        <v>5700</v>
      </c>
      <c r="M34" s="452">
        <v>0</v>
      </c>
      <c r="N34" s="452">
        <v>100</v>
      </c>
      <c r="O34" s="452">
        <v>1980</v>
      </c>
      <c r="Q34" s="255" t="s">
        <v>206</v>
      </c>
      <c r="R34" s="254" t="s">
        <v>207</v>
      </c>
    </row>
    <row r="35" spans="1:18" x14ac:dyDescent="0.2">
      <c r="A35" s="280" t="s">
        <v>65</v>
      </c>
      <c r="B35" s="279">
        <v>20470</v>
      </c>
      <c r="C35" s="452">
        <v>2650</v>
      </c>
      <c r="D35" s="452">
        <v>0</v>
      </c>
      <c r="E35" s="452">
        <v>1270</v>
      </c>
      <c r="F35" s="452">
        <v>15520</v>
      </c>
      <c r="G35" s="452">
        <v>150</v>
      </c>
      <c r="H35" s="452">
        <v>890</v>
      </c>
      <c r="I35" s="279">
        <v>14240</v>
      </c>
      <c r="J35" s="452">
        <v>2380</v>
      </c>
      <c r="K35" s="452">
        <v>0</v>
      </c>
      <c r="L35" s="452">
        <v>490</v>
      </c>
      <c r="M35" s="452">
        <v>10070</v>
      </c>
      <c r="N35" s="452">
        <v>1310</v>
      </c>
      <c r="O35" s="452">
        <v>0</v>
      </c>
      <c r="Q35" s="255" t="s">
        <v>209</v>
      </c>
      <c r="R35" s="254" t="s">
        <v>213</v>
      </c>
    </row>
    <row r="36" spans="1:18" x14ac:dyDescent="0.2">
      <c r="A36" s="280" t="s">
        <v>66</v>
      </c>
      <c r="B36" s="279">
        <v>109940</v>
      </c>
      <c r="C36" s="452">
        <v>17470</v>
      </c>
      <c r="D36" s="452">
        <v>2930</v>
      </c>
      <c r="E36" s="452">
        <v>19570</v>
      </c>
      <c r="F36" s="452">
        <v>54460</v>
      </c>
      <c r="G36" s="452">
        <v>6600</v>
      </c>
      <c r="H36" s="452">
        <v>8920</v>
      </c>
      <c r="I36" s="279">
        <v>105640</v>
      </c>
      <c r="J36" s="452">
        <v>16220</v>
      </c>
      <c r="K36" s="452">
        <v>5930</v>
      </c>
      <c r="L36" s="452">
        <v>14320</v>
      </c>
      <c r="M36" s="452">
        <v>61020</v>
      </c>
      <c r="N36" s="452">
        <v>5210</v>
      </c>
      <c r="O36" s="452">
        <v>2940</v>
      </c>
      <c r="Q36" s="255" t="s">
        <v>210</v>
      </c>
      <c r="R36" s="254" t="s">
        <v>211</v>
      </c>
    </row>
    <row r="37" spans="1:18" x14ac:dyDescent="0.2">
      <c r="A37" s="280" t="s">
        <v>67</v>
      </c>
      <c r="B37" s="279">
        <v>58440</v>
      </c>
      <c r="C37" s="452">
        <v>26150</v>
      </c>
      <c r="D37" s="452">
        <v>570</v>
      </c>
      <c r="E37" s="452">
        <v>18120</v>
      </c>
      <c r="F37" s="452">
        <v>320</v>
      </c>
      <c r="G37" s="452">
        <v>8810</v>
      </c>
      <c r="H37" s="452">
        <v>4470</v>
      </c>
      <c r="I37" s="279">
        <v>32610</v>
      </c>
      <c r="J37" s="452">
        <v>24360</v>
      </c>
      <c r="K37" s="452">
        <v>360</v>
      </c>
      <c r="L37" s="452">
        <v>7160</v>
      </c>
      <c r="M37" s="452">
        <v>280</v>
      </c>
      <c r="N37" s="452">
        <v>430</v>
      </c>
      <c r="O37" s="452">
        <v>30</v>
      </c>
      <c r="Q37" s="255" t="s">
        <v>206</v>
      </c>
      <c r="R37" s="254" t="s">
        <v>207</v>
      </c>
    </row>
    <row r="38" spans="1:18" x14ac:dyDescent="0.2">
      <c r="A38" s="280" t="s">
        <v>68</v>
      </c>
      <c r="B38" s="279">
        <v>427610</v>
      </c>
      <c r="C38" s="452">
        <v>118390</v>
      </c>
      <c r="D38" s="452">
        <v>490</v>
      </c>
      <c r="E38" s="452">
        <v>0</v>
      </c>
      <c r="F38" s="452">
        <v>265250</v>
      </c>
      <c r="G38" s="452">
        <v>33230</v>
      </c>
      <c r="H38" s="452">
        <v>10260</v>
      </c>
      <c r="I38" s="279">
        <v>426210</v>
      </c>
      <c r="J38" s="452">
        <v>176990</v>
      </c>
      <c r="K38" s="452">
        <v>1760</v>
      </c>
      <c r="L38" s="452">
        <v>0</v>
      </c>
      <c r="M38" s="452">
        <v>209480</v>
      </c>
      <c r="N38" s="452">
        <v>37980</v>
      </c>
      <c r="O38" s="452">
        <v>0</v>
      </c>
      <c r="Q38" s="255" t="s">
        <v>209</v>
      </c>
      <c r="R38" s="254" t="s">
        <v>213</v>
      </c>
    </row>
    <row r="39" spans="1:18" x14ac:dyDescent="0.2">
      <c r="A39" s="280" t="s">
        <v>69</v>
      </c>
      <c r="B39" s="279">
        <v>137600</v>
      </c>
      <c r="C39" s="452">
        <v>20620</v>
      </c>
      <c r="D39" s="452">
        <v>0</v>
      </c>
      <c r="E39" s="452">
        <v>97580</v>
      </c>
      <c r="F39" s="452">
        <v>13060</v>
      </c>
      <c r="G39" s="452">
        <v>5970</v>
      </c>
      <c r="H39" s="452">
        <v>370</v>
      </c>
      <c r="I39" s="279">
        <v>102470</v>
      </c>
      <c r="J39" s="452">
        <v>21940</v>
      </c>
      <c r="K39" s="452">
        <v>0</v>
      </c>
      <c r="L39" s="452">
        <v>62740</v>
      </c>
      <c r="M39" s="452">
        <v>16260</v>
      </c>
      <c r="N39" s="452">
        <v>1400</v>
      </c>
      <c r="O39" s="452">
        <v>130</v>
      </c>
      <c r="Q39" s="255" t="s">
        <v>210</v>
      </c>
      <c r="R39" s="254" t="s">
        <v>211</v>
      </c>
    </row>
    <row r="40" spans="1:18" x14ac:dyDescent="0.2">
      <c r="A40" s="280" t="s">
        <v>70</v>
      </c>
      <c r="B40" s="279">
        <v>13670</v>
      </c>
      <c r="C40" s="452">
        <v>3270</v>
      </c>
      <c r="D40" s="452">
        <v>0</v>
      </c>
      <c r="E40" s="452">
        <v>9020</v>
      </c>
      <c r="F40" s="452">
        <v>0</v>
      </c>
      <c r="G40" s="452">
        <v>780</v>
      </c>
      <c r="H40" s="452">
        <v>600</v>
      </c>
      <c r="I40" s="279">
        <v>6060</v>
      </c>
      <c r="J40" s="452">
        <v>2260</v>
      </c>
      <c r="K40" s="452">
        <v>0</v>
      </c>
      <c r="L40" s="452">
        <v>3550</v>
      </c>
      <c r="M40" s="452">
        <v>0</v>
      </c>
      <c r="N40" s="452">
        <v>0</v>
      </c>
      <c r="O40" s="452">
        <v>260</v>
      </c>
      <c r="Q40" s="255" t="s">
        <v>206</v>
      </c>
      <c r="R40" s="254" t="s">
        <v>211</v>
      </c>
    </row>
    <row r="41" spans="1:18" x14ac:dyDescent="0.2">
      <c r="A41" s="280" t="s">
        <v>71</v>
      </c>
      <c r="B41" s="279">
        <v>145850</v>
      </c>
      <c r="C41" s="452">
        <v>50530</v>
      </c>
      <c r="D41" s="452">
        <v>1830</v>
      </c>
      <c r="E41" s="452">
        <v>30210</v>
      </c>
      <c r="F41" s="452">
        <v>43650</v>
      </c>
      <c r="G41" s="452">
        <v>16910</v>
      </c>
      <c r="H41" s="452">
        <v>2720</v>
      </c>
      <c r="I41" s="279">
        <v>114240</v>
      </c>
      <c r="J41" s="452">
        <v>47980</v>
      </c>
      <c r="K41" s="452">
        <v>4110</v>
      </c>
      <c r="L41" s="452">
        <v>21500</v>
      </c>
      <c r="M41" s="452">
        <v>34300</v>
      </c>
      <c r="N41" s="452">
        <v>4910</v>
      </c>
      <c r="O41" s="452">
        <v>1450</v>
      </c>
      <c r="Q41" s="255" t="s">
        <v>209</v>
      </c>
      <c r="R41" s="254" t="s">
        <v>213</v>
      </c>
    </row>
    <row r="42" spans="1:18" x14ac:dyDescent="0.2">
      <c r="A42" s="280" t="s">
        <v>72</v>
      </c>
      <c r="B42" s="279">
        <v>88980</v>
      </c>
      <c r="C42" s="452">
        <v>26250</v>
      </c>
      <c r="D42" s="452">
        <v>650</v>
      </c>
      <c r="E42" s="452">
        <v>46220</v>
      </c>
      <c r="F42" s="452">
        <v>8140</v>
      </c>
      <c r="G42" s="452">
        <v>5790</v>
      </c>
      <c r="H42" s="452">
        <v>1930</v>
      </c>
      <c r="I42" s="279">
        <v>67840</v>
      </c>
      <c r="J42" s="452">
        <v>24040</v>
      </c>
      <c r="K42" s="452">
        <v>3920</v>
      </c>
      <c r="L42" s="452">
        <v>27810</v>
      </c>
      <c r="M42" s="452">
        <v>6580</v>
      </c>
      <c r="N42" s="452">
        <v>2220</v>
      </c>
      <c r="O42" s="452">
        <v>3270</v>
      </c>
      <c r="Q42" s="255" t="s">
        <v>210</v>
      </c>
      <c r="R42" s="254" t="s">
        <v>211</v>
      </c>
    </row>
    <row r="43" spans="1:18" x14ac:dyDescent="0.2">
      <c r="A43" s="280" t="s">
        <v>73</v>
      </c>
      <c r="B43" s="279">
        <v>109910</v>
      </c>
      <c r="C43" s="452">
        <v>49240</v>
      </c>
      <c r="D43" s="452">
        <v>0</v>
      </c>
      <c r="E43" s="452">
        <v>0</v>
      </c>
      <c r="F43" s="452">
        <v>42170</v>
      </c>
      <c r="G43" s="452">
        <v>11680</v>
      </c>
      <c r="H43" s="452">
        <v>6830</v>
      </c>
      <c r="I43" s="279">
        <v>66550</v>
      </c>
      <c r="J43" s="452">
        <v>42580</v>
      </c>
      <c r="K43" s="452">
        <v>0</v>
      </c>
      <c r="L43" s="452">
        <v>0</v>
      </c>
      <c r="M43" s="452">
        <v>19680</v>
      </c>
      <c r="N43" s="452">
        <v>4290</v>
      </c>
      <c r="O43" s="452">
        <v>0</v>
      </c>
      <c r="Q43" s="255" t="s">
        <v>209</v>
      </c>
      <c r="R43" s="254" t="s">
        <v>211</v>
      </c>
    </row>
    <row r="44" spans="1:18" x14ac:dyDescent="0.2">
      <c r="A44" s="280" t="s">
        <v>74</v>
      </c>
      <c r="B44" s="279">
        <v>226570</v>
      </c>
      <c r="C44" s="452">
        <v>38670</v>
      </c>
      <c r="D44" s="452">
        <v>1220</v>
      </c>
      <c r="E44" s="452">
        <v>84530</v>
      </c>
      <c r="F44" s="452">
        <v>56590</v>
      </c>
      <c r="G44" s="452">
        <v>16980</v>
      </c>
      <c r="H44" s="452">
        <v>28580</v>
      </c>
      <c r="I44" s="279">
        <v>152570</v>
      </c>
      <c r="J44" s="452">
        <v>30300</v>
      </c>
      <c r="K44" s="452">
        <v>1940</v>
      </c>
      <c r="L44" s="452">
        <v>55750</v>
      </c>
      <c r="M44" s="452">
        <v>40950</v>
      </c>
      <c r="N44" s="452">
        <v>10760</v>
      </c>
      <c r="O44" s="452">
        <v>12870</v>
      </c>
      <c r="Q44" s="255" t="s">
        <v>210</v>
      </c>
      <c r="R44" s="254" t="s">
        <v>213</v>
      </c>
    </row>
    <row r="45" spans="1:18" x14ac:dyDescent="0.2">
      <c r="A45" s="280" t="s">
        <v>75</v>
      </c>
      <c r="B45" s="279">
        <v>30260</v>
      </c>
      <c r="C45" s="452">
        <v>2510</v>
      </c>
      <c r="D45" s="452">
        <v>370</v>
      </c>
      <c r="E45" s="452">
        <v>19320</v>
      </c>
      <c r="F45" s="452">
        <v>6190</v>
      </c>
      <c r="G45" s="452">
        <v>1870</v>
      </c>
      <c r="H45" s="452">
        <v>0</v>
      </c>
      <c r="I45" s="279">
        <v>26360</v>
      </c>
      <c r="J45" s="452">
        <v>2500</v>
      </c>
      <c r="K45" s="452">
        <v>710</v>
      </c>
      <c r="L45" s="452">
        <v>14720</v>
      </c>
      <c r="M45" s="452">
        <v>6860</v>
      </c>
      <c r="N45" s="452">
        <v>1560</v>
      </c>
      <c r="O45" s="452">
        <v>0</v>
      </c>
      <c r="Q45" s="255" t="s">
        <v>210</v>
      </c>
      <c r="R45" s="254" t="s">
        <v>213</v>
      </c>
    </row>
    <row r="46" spans="1:18" x14ac:dyDescent="0.2">
      <c r="A46" s="280" t="s">
        <v>76</v>
      </c>
      <c r="B46" s="279">
        <v>97960</v>
      </c>
      <c r="C46" s="452">
        <v>19010</v>
      </c>
      <c r="D46" s="452">
        <v>0</v>
      </c>
      <c r="E46" s="452">
        <v>71760</v>
      </c>
      <c r="F46" s="452">
        <v>0</v>
      </c>
      <c r="G46" s="452">
        <v>5450</v>
      </c>
      <c r="H46" s="452">
        <v>1740</v>
      </c>
      <c r="I46" s="279">
        <v>57380</v>
      </c>
      <c r="J46" s="452">
        <v>21110</v>
      </c>
      <c r="K46" s="452">
        <v>0</v>
      </c>
      <c r="L46" s="452">
        <v>34000</v>
      </c>
      <c r="M46" s="452">
        <v>0</v>
      </c>
      <c r="N46" s="452">
        <v>2280</v>
      </c>
      <c r="O46" s="452">
        <v>0</v>
      </c>
      <c r="Q46" s="255" t="s">
        <v>206</v>
      </c>
      <c r="R46" s="254" t="s">
        <v>211</v>
      </c>
    </row>
    <row r="47" spans="1:18" x14ac:dyDescent="0.2">
      <c r="A47" s="280" t="s">
        <v>77</v>
      </c>
      <c r="B47" s="279">
        <v>13790</v>
      </c>
      <c r="C47" s="452">
        <v>5340</v>
      </c>
      <c r="D47" s="452">
        <v>150</v>
      </c>
      <c r="E47" s="452">
        <v>3810</v>
      </c>
      <c r="F47" s="452">
        <v>30</v>
      </c>
      <c r="G47" s="452">
        <v>560</v>
      </c>
      <c r="H47" s="452">
        <v>3910</v>
      </c>
      <c r="I47" s="279">
        <v>8000</v>
      </c>
      <c r="J47" s="452">
        <v>3940</v>
      </c>
      <c r="K47" s="452">
        <v>480</v>
      </c>
      <c r="L47" s="452">
        <v>3060</v>
      </c>
      <c r="M47" s="452">
        <v>20</v>
      </c>
      <c r="N47" s="452">
        <v>270</v>
      </c>
      <c r="O47" s="452">
        <v>230</v>
      </c>
      <c r="Q47" s="255" t="s">
        <v>206</v>
      </c>
      <c r="R47" s="254" t="s">
        <v>211</v>
      </c>
    </row>
    <row r="48" spans="1:18" x14ac:dyDescent="0.2">
      <c r="A48" s="280" t="s">
        <v>78</v>
      </c>
      <c r="B48" s="279">
        <v>115120</v>
      </c>
      <c r="C48" s="452">
        <v>18900</v>
      </c>
      <c r="D48" s="452">
        <v>0</v>
      </c>
      <c r="E48" s="452">
        <v>80780</v>
      </c>
      <c r="F48" s="452">
        <v>3940</v>
      </c>
      <c r="G48" s="452">
        <v>7800</v>
      </c>
      <c r="H48" s="452">
        <v>3700</v>
      </c>
      <c r="I48" s="279">
        <v>67380</v>
      </c>
      <c r="J48" s="452">
        <v>20030</v>
      </c>
      <c r="K48" s="452">
        <v>0</v>
      </c>
      <c r="L48" s="452">
        <v>44390</v>
      </c>
      <c r="M48" s="452">
        <v>860</v>
      </c>
      <c r="N48" s="452">
        <v>2100</v>
      </c>
      <c r="O48" s="452">
        <v>0</v>
      </c>
      <c r="Q48" s="255" t="s">
        <v>206</v>
      </c>
      <c r="R48" s="254" t="s">
        <v>207</v>
      </c>
    </row>
    <row r="49" spans="1:18" x14ac:dyDescent="0.2">
      <c r="A49" s="280" t="s">
        <v>79</v>
      </c>
      <c r="B49" s="279">
        <v>411520</v>
      </c>
      <c r="C49" s="452">
        <v>169300</v>
      </c>
      <c r="D49" s="452">
        <v>26800</v>
      </c>
      <c r="E49" s="452">
        <v>104610</v>
      </c>
      <c r="F49" s="452">
        <v>36920</v>
      </c>
      <c r="G49" s="452">
        <v>51430</v>
      </c>
      <c r="H49" s="452">
        <v>22450</v>
      </c>
      <c r="I49" s="279">
        <v>290690</v>
      </c>
      <c r="J49" s="452">
        <v>106170</v>
      </c>
      <c r="K49" s="452">
        <v>28330</v>
      </c>
      <c r="L49" s="452">
        <v>83820</v>
      </c>
      <c r="M49" s="452">
        <v>31480</v>
      </c>
      <c r="N49" s="452">
        <v>21420</v>
      </c>
      <c r="O49" s="452">
        <v>19480</v>
      </c>
      <c r="Q49" s="255" t="s">
        <v>210</v>
      </c>
      <c r="R49" s="254" t="s">
        <v>207</v>
      </c>
    </row>
    <row r="50" spans="1:18" x14ac:dyDescent="0.2">
      <c r="A50" s="280" t="s">
        <v>80</v>
      </c>
      <c r="B50" s="279">
        <v>46410</v>
      </c>
      <c r="C50" s="452">
        <v>6980</v>
      </c>
      <c r="D50" s="452">
        <v>260</v>
      </c>
      <c r="E50" s="452">
        <v>0</v>
      </c>
      <c r="F50" s="452">
        <v>30100</v>
      </c>
      <c r="G50" s="452">
        <v>3600</v>
      </c>
      <c r="H50" s="452">
        <v>5470</v>
      </c>
      <c r="I50" s="279">
        <v>40500</v>
      </c>
      <c r="J50" s="452">
        <v>9710</v>
      </c>
      <c r="K50" s="452">
        <v>410</v>
      </c>
      <c r="L50" s="452">
        <v>0</v>
      </c>
      <c r="M50" s="452">
        <v>29460</v>
      </c>
      <c r="N50" s="452">
        <v>930</v>
      </c>
      <c r="O50" s="452">
        <v>0</v>
      </c>
      <c r="Q50" s="255" t="s">
        <v>209</v>
      </c>
      <c r="R50" s="254" t="s">
        <v>207</v>
      </c>
    </row>
    <row r="51" spans="1:18" x14ac:dyDescent="0.2">
      <c r="A51" s="280" t="s">
        <v>81</v>
      </c>
      <c r="B51" s="279">
        <v>18520</v>
      </c>
      <c r="C51" s="452">
        <v>9830</v>
      </c>
      <c r="D51" s="452">
        <v>0</v>
      </c>
      <c r="E51" s="452">
        <v>0</v>
      </c>
      <c r="F51" s="452">
        <v>8200</v>
      </c>
      <c r="G51" s="452">
        <v>480</v>
      </c>
      <c r="H51" s="452">
        <v>0</v>
      </c>
      <c r="I51" s="279">
        <v>17170</v>
      </c>
      <c r="J51" s="452">
        <v>9810</v>
      </c>
      <c r="K51" s="452">
        <v>0</v>
      </c>
      <c r="L51" s="452">
        <v>0</v>
      </c>
      <c r="M51" s="452">
        <v>7360</v>
      </c>
      <c r="N51" s="452">
        <v>0</v>
      </c>
      <c r="O51" s="452">
        <v>0</v>
      </c>
      <c r="Q51" s="255" t="s">
        <v>209</v>
      </c>
      <c r="R51" s="254" t="s">
        <v>213</v>
      </c>
    </row>
    <row r="52" spans="1:18" x14ac:dyDescent="0.2">
      <c r="A52" s="280" t="s">
        <v>82</v>
      </c>
      <c r="B52" s="279">
        <v>92940</v>
      </c>
      <c r="C52" s="452">
        <v>16790</v>
      </c>
      <c r="D52" s="452">
        <v>1920</v>
      </c>
      <c r="E52" s="452">
        <v>58060</v>
      </c>
      <c r="F52" s="452">
        <v>4280</v>
      </c>
      <c r="G52" s="452">
        <v>3920</v>
      </c>
      <c r="H52" s="452">
        <v>7980</v>
      </c>
      <c r="I52" s="279">
        <v>51660</v>
      </c>
      <c r="J52" s="452">
        <v>19010</v>
      </c>
      <c r="K52" s="452">
        <v>2570</v>
      </c>
      <c r="L52" s="452">
        <v>19670</v>
      </c>
      <c r="M52" s="452">
        <v>4670</v>
      </c>
      <c r="N52" s="452">
        <v>4330</v>
      </c>
      <c r="O52" s="452">
        <v>1420</v>
      </c>
      <c r="Q52" s="255" t="s">
        <v>210</v>
      </c>
      <c r="R52" s="254" t="s">
        <v>211</v>
      </c>
    </row>
    <row r="53" spans="1:18" x14ac:dyDescent="0.2">
      <c r="A53" s="280" t="s">
        <v>83</v>
      </c>
      <c r="B53" s="279">
        <v>130520</v>
      </c>
      <c r="C53" s="452">
        <v>44020</v>
      </c>
      <c r="D53" s="452">
        <v>0</v>
      </c>
      <c r="E53" s="452">
        <v>0</v>
      </c>
      <c r="F53" s="452">
        <v>77480</v>
      </c>
      <c r="G53" s="452">
        <v>3980</v>
      </c>
      <c r="H53" s="452">
        <v>5040</v>
      </c>
      <c r="I53" s="279">
        <v>134070</v>
      </c>
      <c r="J53" s="452">
        <v>53360</v>
      </c>
      <c r="K53" s="452">
        <v>0</v>
      </c>
      <c r="L53" s="452">
        <v>0</v>
      </c>
      <c r="M53" s="452">
        <v>74150</v>
      </c>
      <c r="N53" s="452">
        <v>6560</v>
      </c>
      <c r="O53" s="452">
        <v>0</v>
      </c>
      <c r="Q53" s="255" t="s">
        <v>209</v>
      </c>
      <c r="R53" s="254" t="s">
        <v>213</v>
      </c>
    </row>
    <row r="54" spans="1:18" x14ac:dyDescent="0.2">
      <c r="A54" s="280" t="s">
        <v>84</v>
      </c>
      <c r="B54" s="279">
        <v>57300</v>
      </c>
      <c r="C54" s="452">
        <v>1240</v>
      </c>
      <c r="D54" s="452">
        <v>4670</v>
      </c>
      <c r="E54" s="452">
        <v>29860</v>
      </c>
      <c r="F54" s="452">
        <v>7500</v>
      </c>
      <c r="G54" s="452">
        <v>4700</v>
      </c>
      <c r="H54" s="452">
        <v>9320</v>
      </c>
      <c r="I54" s="279">
        <v>42460</v>
      </c>
      <c r="J54" s="452">
        <v>2550</v>
      </c>
      <c r="K54" s="452">
        <v>5040</v>
      </c>
      <c r="L54" s="452">
        <v>24470</v>
      </c>
      <c r="M54" s="452">
        <v>6700</v>
      </c>
      <c r="N54" s="452">
        <v>3240</v>
      </c>
      <c r="O54" s="452">
        <v>460</v>
      </c>
      <c r="Q54" s="255" t="s">
        <v>210</v>
      </c>
      <c r="R54" s="254" t="s">
        <v>213</v>
      </c>
    </row>
    <row r="55" spans="1:18" x14ac:dyDescent="0.2">
      <c r="A55" s="280" t="s">
        <v>85</v>
      </c>
      <c r="B55" s="279">
        <v>82630</v>
      </c>
      <c r="C55" s="452">
        <v>31780</v>
      </c>
      <c r="D55" s="452">
        <v>14490</v>
      </c>
      <c r="E55" s="452">
        <v>170</v>
      </c>
      <c r="F55" s="452">
        <v>28370</v>
      </c>
      <c r="G55" s="452">
        <v>5500</v>
      </c>
      <c r="H55" s="452">
        <v>2310</v>
      </c>
      <c r="I55" s="279">
        <v>51040</v>
      </c>
      <c r="J55" s="452">
        <v>20000</v>
      </c>
      <c r="K55" s="452">
        <v>5890</v>
      </c>
      <c r="L55" s="452">
        <v>90</v>
      </c>
      <c r="M55" s="452">
        <v>16810</v>
      </c>
      <c r="N55" s="452">
        <v>7390</v>
      </c>
      <c r="O55" s="452">
        <v>870</v>
      </c>
      <c r="Q55" s="255" t="s">
        <v>210</v>
      </c>
      <c r="R55" s="254" t="s">
        <v>211</v>
      </c>
    </row>
    <row r="56" spans="1:18" x14ac:dyDescent="0.2">
      <c r="A56" s="280" t="s">
        <v>86</v>
      </c>
      <c r="B56" s="279">
        <v>12680</v>
      </c>
      <c r="C56" s="452">
        <v>1220</v>
      </c>
      <c r="D56" s="452">
        <v>0</v>
      </c>
      <c r="E56" s="452">
        <v>9000</v>
      </c>
      <c r="F56" s="452">
        <v>0</v>
      </c>
      <c r="G56" s="452">
        <v>1670</v>
      </c>
      <c r="H56" s="452">
        <v>790</v>
      </c>
      <c r="I56" s="279">
        <v>11530</v>
      </c>
      <c r="J56" s="452">
        <v>1020</v>
      </c>
      <c r="K56" s="452">
        <v>0</v>
      </c>
      <c r="L56" s="452">
        <v>9670</v>
      </c>
      <c r="M56" s="452">
        <v>0</v>
      </c>
      <c r="N56" s="452">
        <v>710</v>
      </c>
      <c r="O56" s="452">
        <v>140</v>
      </c>
      <c r="Q56" s="255" t="s">
        <v>206</v>
      </c>
      <c r="R56" s="254" t="s">
        <v>207</v>
      </c>
    </row>
    <row r="57" spans="1:18" ht="7.5" customHeight="1" x14ac:dyDescent="0.2">
      <c r="A57" s="280"/>
      <c r="B57" s="279"/>
      <c r="C57" s="124"/>
      <c r="D57" s="124"/>
      <c r="E57" s="124"/>
      <c r="F57" s="124"/>
      <c r="G57" s="124"/>
      <c r="H57" s="280"/>
      <c r="I57" s="279"/>
      <c r="J57" s="124"/>
      <c r="K57" s="124"/>
      <c r="L57" s="124"/>
      <c r="M57" s="124"/>
      <c r="N57" s="124"/>
      <c r="O57" s="124"/>
    </row>
    <row r="58" spans="1:18" s="264" customFormat="1" x14ac:dyDescent="0.2">
      <c r="A58" s="267" t="s">
        <v>1</v>
      </c>
      <c r="B58" s="266">
        <v>6245730</v>
      </c>
      <c r="C58" s="265">
        <v>1692490</v>
      </c>
      <c r="D58" s="265">
        <v>140480</v>
      </c>
      <c r="E58" s="265">
        <v>1602740</v>
      </c>
      <c r="F58" s="265">
        <v>1919780</v>
      </c>
      <c r="G58" s="265">
        <v>585140</v>
      </c>
      <c r="H58" s="267">
        <v>305210</v>
      </c>
      <c r="I58" s="266">
        <v>4739870</v>
      </c>
      <c r="J58" s="265">
        <v>1620770</v>
      </c>
      <c r="K58" s="265">
        <v>140470</v>
      </c>
      <c r="L58" s="265">
        <v>1076450</v>
      </c>
      <c r="M58" s="265">
        <v>1528160</v>
      </c>
      <c r="N58" s="265">
        <v>248540</v>
      </c>
      <c r="O58" s="265">
        <v>125610</v>
      </c>
    </row>
    <row r="59" spans="1:18" ht="16.5" customHeight="1" x14ac:dyDescent="0.2">
      <c r="A59" s="147" t="s">
        <v>299</v>
      </c>
      <c r="C59" s="451"/>
      <c r="D59" s="451"/>
      <c r="E59" s="451"/>
      <c r="F59" s="451"/>
      <c r="G59" s="451"/>
      <c r="H59" s="451"/>
      <c r="J59" s="451"/>
      <c r="K59" s="451"/>
      <c r="L59" s="451"/>
      <c r="M59" s="451"/>
      <c r="N59" s="451"/>
      <c r="O59" s="451"/>
    </row>
    <row r="60" spans="1:18" x14ac:dyDescent="0.2">
      <c r="C60" s="448"/>
      <c r="J60" s="448"/>
    </row>
    <row r="61" spans="1:18" x14ac:dyDescent="0.2">
      <c r="C61" s="448"/>
      <c r="J61" s="448"/>
    </row>
    <row r="62" spans="1:18" hidden="1" x14ac:dyDescent="0.2"/>
    <row r="63" spans="1:18" hidden="1" x14ac:dyDescent="0.2">
      <c r="A63" s="262" t="s">
        <v>220</v>
      </c>
    </row>
    <row r="64" spans="1:18" hidden="1" x14ac:dyDescent="0.2">
      <c r="A64" s="259" t="s">
        <v>266</v>
      </c>
    </row>
    <row r="65" spans="1:15" hidden="1" x14ac:dyDescent="0.2">
      <c r="A65" s="257" t="s">
        <v>162</v>
      </c>
      <c r="B65" s="291">
        <v>1571450</v>
      </c>
      <c r="C65" s="291">
        <v>456960</v>
      </c>
      <c r="D65" s="291">
        <v>7760</v>
      </c>
      <c r="E65" s="291">
        <v>118470</v>
      </c>
      <c r="F65" s="291">
        <v>790560</v>
      </c>
      <c r="G65" s="291">
        <v>138510</v>
      </c>
      <c r="H65" s="291">
        <v>59220</v>
      </c>
      <c r="I65" s="291"/>
      <c r="J65" s="291"/>
      <c r="K65" s="291"/>
      <c r="L65" s="291"/>
      <c r="M65" s="291"/>
      <c r="N65" s="291"/>
      <c r="O65" s="291"/>
    </row>
    <row r="66" spans="1:15" hidden="1" x14ac:dyDescent="0.2">
      <c r="A66" s="257" t="s">
        <v>163</v>
      </c>
      <c r="B66" s="291">
        <v>3728510</v>
      </c>
      <c r="C66" s="291">
        <v>987380</v>
      </c>
      <c r="D66" s="291">
        <v>116870</v>
      </c>
      <c r="E66" s="291">
        <v>929970</v>
      </c>
      <c r="F66" s="291">
        <v>1097700</v>
      </c>
      <c r="G66" s="291">
        <v>384600</v>
      </c>
      <c r="H66" s="291">
        <v>212010</v>
      </c>
      <c r="I66" s="291"/>
      <c r="J66" s="291"/>
      <c r="K66" s="291"/>
      <c r="L66" s="291"/>
      <c r="M66" s="291"/>
      <c r="N66" s="291"/>
      <c r="O66" s="291"/>
    </row>
    <row r="67" spans="1:15" hidden="1" x14ac:dyDescent="0.2">
      <c r="A67" s="257" t="s">
        <v>164</v>
      </c>
      <c r="B67" s="291">
        <v>945770</v>
      </c>
      <c r="C67" s="291">
        <v>248150</v>
      </c>
      <c r="D67" s="291">
        <v>15850</v>
      </c>
      <c r="E67" s="291">
        <v>554300</v>
      </c>
      <c r="F67" s="291">
        <v>31520</v>
      </c>
      <c r="G67" s="291">
        <v>62030</v>
      </c>
      <c r="H67" s="291">
        <v>33980</v>
      </c>
      <c r="I67" s="291"/>
      <c r="J67" s="291"/>
      <c r="K67" s="291"/>
      <c r="L67" s="291"/>
      <c r="M67" s="291"/>
      <c r="N67" s="291"/>
      <c r="O67" s="291"/>
    </row>
    <row r="68" spans="1:15" hidden="1" x14ac:dyDescent="0.2">
      <c r="A68" s="257"/>
      <c r="B68" s="256">
        <v>6245730</v>
      </c>
      <c r="C68" s="256">
        <v>1692490</v>
      </c>
      <c r="D68" s="256">
        <v>140480</v>
      </c>
      <c r="E68" s="256">
        <v>1602740</v>
      </c>
      <c r="F68" s="256">
        <v>1919780</v>
      </c>
      <c r="G68" s="256">
        <v>585140</v>
      </c>
      <c r="H68" s="256">
        <v>305210</v>
      </c>
      <c r="I68" s="256"/>
      <c r="J68" s="256"/>
      <c r="K68" s="256"/>
      <c r="L68" s="256"/>
      <c r="M68" s="256"/>
      <c r="N68" s="256"/>
      <c r="O68" s="256"/>
    </row>
    <row r="69" spans="1:15" hidden="1" x14ac:dyDescent="0.2">
      <c r="A69" s="259" t="s">
        <v>265</v>
      </c>
      <c r="B69" s="256"/>
      <c r="C69" s="256"/>
      <c r="D69" s="256"/>
      <c r="E69" s="256"/>
      <c r="F69" s="256"/>
      <c r="G69" s="256"/>
      <c r="H69" s="256"/>
      <c r="I69" s="256"/>
      <c r="J69" s="256"/>
      <c r="K69" s="256"/>
      <c r="L69" s="256"/>
      <c r="M69" s="256"/>
      <c r="N69" s="256"/>
      <c r="O69" s="256"/>
    </row>
    <row r="70" spans="1:15" hidden="1" x14ac:dyDescent="0.2">
      <c r="A70" s="257" t="s">
        <v>162</v>
      </c>
      <c r="B70" s="254"/>
      <c r="C70" s="254"/>
      <c r="D70" s="254"/>
      <c r="E70" s="254"/>
      <c r="F70" s="254"/>
      <c r="G70" s="254"/>
      <c r="H70" s="254"/>
      <c r="I70" s="291">
        <v>1315430</v>
      </c>
      <c r="J70" s="291">
        <v>523080</v>
      </c>
      <c r="K70" s="291">
        <v>14970</v>
      </c>
      <c r="L70" s="291">
        <v>96960</v>
      </c>
      <c r="M70" s="291">
        <v>594430</v>
      </c>
      <c r="N70" s="291">
        <v>75820</v>
      </c>
      <c r="O70" s="291">
        <v>10180</v>
      </c>
    </row>
    <row r="71" spans="1:15" hidden="1" x14ac:dyDescent="0.2">
      <c r="A71" s="257" t="s">
        <v>163</v>
      </c>
      <c r="B71" s="254"/>
      <c r="C71" s="254"/>
      <c r="D71" s="254"/>
      <c r="E71" s="254"/>
      <c r="F71" s="254"/>
      <c r="G71" s="254"/>
      <c r="H71" s="254"/>
      <c r="I71" s="291">
        <v>2725020</v>
      </c>
      <c r="J71" s="291">
        <v>874790</v>
      </c>
      <c r="K71" s="291">
        <v>100880</v>
      </c>
      <c r="L71" s="291">
        <v>591360</v>
      </c>
      <c r="M71" s="291">
        <v>913710</v>
      </c>
      <c r="N71" s="291">
        <v>151850</v>
      </c>
      <c r="O71" s="291">
        <v>92470</v>
      </c>
    </row>
    <row r="72" spans="1:15" hidden="1" x14ac:dyDescent="0.2">
      <c r="A72" s="257" t="s">
        <v>164</v>
      </c>
      <c r="B72" s="254"/>
      <c r="C72" s="254"/>
      <c r="D72" s="254"/>
      <c r="E72" s="254"/>
      <c r="F72" s="254"/>
      <c r="G72" s="254"/>
      <c r="H72" s="254"/>
      <c r="I72" s="291">
        <v>699420</v>
      </c>
      <c r="J72" s="291">
        <v>222900</v>
      </c>
      <c r="K72" s="291">
        <v>24620</v>
      </c>
      <c r="L72" s="291">
        <v>388130</v>
      </c>
      <c r="M72" s="291">
        <v>20020</v>
      </c>
      <c r="N72" s="291">
        <v>20870</v>
      </c>
      <c r="O72" s="291">
        <v>22960</v>
      </c>
    </row>
    <row r="73" spans="1:15" hidden="1" x14ac:dyDescent="0.2">
      <c r="B73" s="256"/>
      <c r="C73" s="256"/>
      <c r="D73" s="256"/>
      <c r="E73" s="256"/>
      <c r="F73" s="256"/>
      <c r="G73" s="256"/>
      <c r="H73" s="256"/>
      <c r="I73" s="291">
        <v>4739870</v>
      </c>
      <c r="J73" s="291">
        <v>1620770</v>
      </c>
      <c r="K73" s="291">
        <v>140470</v>
      </c>
      <c r="L73" s="291">
        <v>1076450</v>
      </c>
      <c r="M73" s="291">
        <v>1528160</v>
      </c>
      <c r="N73" s="291">
        <v>248540</v>
      </c>
      <c r="O73" s="291">
        <v>125610</v>
      </c>
    </row>
    <row r="74" spans="1:15" hidden="1" x14ac:dyDescent="0.2">
      <c r="I74" s="291"/>
      <c r="J74" s="291"/>
      <c r="K74" s="291"/>
      <c r="L74" s="291"/>
      <c r="M74" s="291"/>
      <c r="N74" s="291"/>
      <c r="O74" s="291"/>
    </row>
    <row r="75" spans="1:15" hidden="1" x14ac:dyDescent="0.2">
      <c r="A75" s="259" t="s">
        <v>266</v>
      </c>
      <c r="I75" s="291"/>
      <c r="J75" s="291"/>
      <c r="K75" s="291"/>
      <c r="L75" s="291"/>
      <c r="M75" s="291"/>
      <c r="N75" s="291"/>
      <c r="O75" s="291"/>
    </row>
    <row r="76" spans="1:15" hidden="1" x14ac:dyDescent="0.2">
      <c r="A76" s="257" t="s">
        <v>214</v>
      </c>
      <c r="B76" s="291">
        <v>1676180</v>
      </c>
      <c r="C76" s="291">
        <v>421880</v>
      </c>
      <c r="D76" s="291">
        <v>18790</v>
      </c>
      <c r="E76" s="291">
        <v>384100</v>
      </c>
      <c r="F76" s="291">
        <v>622510</v>
      </c>
      <c r="G76" s="291">
        <v>127810</v>
      </c>
      <c r="H76" s="291">
        <v>101120</v>
      </c>
      <c r="I76" s="291"/>
      <c r="J76" s="291"/>
      <c r="K76" s="291"/>
      <c r="L76" s="291"/>
      <c r="M76" s="291"/>
      <c r="N76" s="291"/>
      <c r="O76" s="291"/>
    </row>
    <row r="77" spans="1:15" hidden="1" x14ac:dyDescent="0.2">
      <c r="A77" s="257" t="s">
        <v>212</v>
      </c>
      <c r="B77" s="291">
        <v>3279000</v>
      </c>
      <c r="C77" s="291">
        <v>829420</v>
      </c>
      <c r="D77" s="291">
        <v>72480</v>
      </c>
      <c r="E77" s="291">
        <v>719900</v>
      </c>
      <c r="F77" s="291">
        <v>1183630</v>
      </c>
      <c r="G77" s="291">
        <v>329560</v>
      </c>
      <c r="H77" s="291">
        <v>144100</v>
      </c>
      <c r="I77" s="291"/>
      <c r="J77" s="291"/>
      <c r="K77" s="291"/>
      <c r="L77" s="291"/>
      <c r="M77" s="291"/>
      <c r="N77" s="291"/>
      <c r="O77" s="291"/>
    </row>
    <row r="78" spans="1:15" hidden="1" x14ac:dyDescent="0.2">
      <c r="A78" s="257" t="s">
        <v>208</v>
      </c>
      <c r="B78" s="291">
        <v>1290550</v>
      </c>
      <c r="C78" s="291">
        <v>441190</v>
      </c>
      <c r="D78" s="291">
        <v>49210</v>
      </c>
      <c r="E78" s="291">
        <v>498740</v>
      </c>
      <c r="F78" s="291">
        <v>113640</v>
      </c>
      <c r="G78" s="291">
        <v>127770</v>
      </c>
      <c r="H78" s="291">
        <v>59990</v>
      </c>
      <c r="I78" s="291"/>
      <c r="J78" s="291"/>
      <c r="K78" s="291"/>
      <c r="L78" s="291"/>
      <c r="M78" s="291"/>
      <c r="N78" s="291"/>
      <c r="O78" s="291"/>
    </row>
    <row r="79" spans="1:15" hidden="1" x14ac:dyDescent="0.2">
      <c r="A79" s="257"/>
      <c r="B79" s="111">
        <v>6245730</v>
      </c>
      <c r="C79" s="111">
        <v>1692490</v>
      </c>
      <c r="D79" s="111">
        <v>140480</v>
      </c>
      <c r="E79" s="111">
        <v>1602740</v>
      </c>
      <c r="F79" s="111">
        <v>1919780</v>
      </c>
      <c r="G79" s="111">
        <v>585140</v>
      </c>
      <c r="H79" s="111">
        <v>305210</v>
      </c>
      <c r="I79" s="291"/>
      <c r="J79" s="291"/>
      <c r="K79" s="291"/>
      <c r="L79" s="291"/>
      <c r="M79" s="291"/>
      <c r="N79" s="291"/>
      <c r="O79" s="291"/>
    </row>
    <row r="80" spans="1:15" hidden="1" x14ac:dyDescent="0.2">
      <c r="A80" s="259" t="s">
        <v>265</v>
      </c>
      <c r="I80" s="291"/>
      <c r="J80" s="291"/>
      <c r="K80" s="291"/>
      <c r="L80" s="291"/>
      <c r="M80" s="291"/>
      <c r="N80" s="291"/>
      <c r="O80" s="291"/>
    </row>
    <row r="81" spans="1:15" hidden="1" x14ac:dyDescent="0.2">
      <c r="A81" s="257" t="s">
        <v>214</v>
      </c>
      <c r="I81" s="291">
        <v>1402690</v>
      </c>
      <c r="J81" s="291">
        <v>488870</v>
      </c>
      <c r="K81" s="291">
        <v>29970</v>
      </c>
      <c r="L81" s="291">
        <v>263670</v>
      </c>
      <c r="M81" s="291">
        <v>515880</v>
      </c>
      <c r="N81" s="291">
        <v>73340</v>
      </c>
      <c r="O81" s="291">
        <v>30970</v>
      </c>
    </row>
    <row r="82" spans="1:15" hidden="1" x14ac:dyDescent="0.2">
      <c r="A82" s="257" t="s">
        <v>212</v>
      </c>
      <c r="I82" s="291">
        <v>2341960</v>
      </c>
      <c r="J82" s="291">
        <v>775270</v>
      </c>
      <c r="K82" s="291">
        <v>54090</v>
      </c>
      <c r="L82" s="291">
        <v>419170</v>
      </c>
      <c r="M82" s="291">
        <v>916810</v>
      </c>
      <c r="N82" s="291">
        <v>126860</v>
      </c>
      <c r="O82" s="291">
        <v>49820</v>
      </c>
    </row>
    <row r="83" spans="1:15" hidden="1" x14ac:dyDescent="0.2">
      <c r="A83" s="257" t="s">
        <v>208</v>
      </c>
      <c r="I83" s="291">
        <v>995220</v>
      </c>
      <c r="J83" s="291">
        <v>356630</v>
      </c>
      <c r="K83" s="291">
        <v>56410</v>
      </c>
      <c r="L83" s="291">
        <v>393610</v>
      </c>
      <c r="M83" s="291">
        <v>95470</v>
      </c>
      <c r="N83" s="291">
        <v>48340</v>
      </c>
      <c r="O83" s="291">
        <v>44820</v>
      </c>
    </row>
    <row r="84" spans="1:15" hidden="1" x14ac:dyDescent="0.2">
      <c r="I84" s="111">
        <v>4739870</v>
      </c>
      <c r="J84" s="111">
        <v>1620770</v>
      </c>
      <c r="K84" s="111">
        <v>140470</v>
      </c>
      <c r="L84" s="111">
        <v>1076450</v>
      </c>
      <c r="M84" s="111">
        <v>1528160</v>
      </c>
      <c r="N84" s="111">
        <v>248540</v>
      </c>
      <c r="O84" s="111">
        <v>125610</v>
      </c>
    </row>
    <row r="85" spans="1:15" hidden="1" x14ac:dyDescent="0.2"/>
    <row r="86" spans="1:15" hidden="1" x14ac:dyDescent="0.2"/>
    <row r="87" spans="1:15" hidden="1" x14ac:dyDescent="0.2"/>
    <row r="88" spans="1:15" hidden="1" x14ac:dyDescent="0.2"/>
  </sheetData>
  <sheetProtection algorithmName="SHA-512" hashValue="Kn4O+5x8nVyJd+X6Psg9eGbCrJqht94+dTefQoNHC4Nsb+PZ4fo99fGfSZVKIzitN+lhwUch1q1FgBsNpfpB/Q==" saltValue="ca2jSutuaIfNPM6rv62LEw==" spinCount="100000" sheet="1" objects="1" scenarios="1"/>
  <mergeCells count="10">
    <mergeCell ref="A1:O1"/>
    <mergeCell ref="A2:A4"/>
    <mergeCell ref="B2:H2"/>
    <mergeCell ref="I2:O2"/>
    <mergeCell ref="B3:B4"/>
    <mergeCell ref="C3:F3"/>
    <mergeCell ref="G3:H3"/>
    <mergeCell ref="I3:I4"/>
    <mergeCell ref="J3:M3"/>
    <mergeCell ref="N3:O3"/>
  </mergeCells>
  <pageMargins left="0.5" right="0.28999999999999998" top="0.75" bottom="0.31" header="0.3" footer="0.3"/>
  <pageSetup scale="65" orientation="landscape" horizontalDpi="4294967293"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71D3BD-045A-41ED-969C-379457547E3D}">
  <dimension ref="A1:R62"/>
  <sheetViews>
    <sheetView workbookViewId="0">
      <selection activeCell="U26" sqref="U26"/>
    </sheetView>
  </sheetViews>
  <sheetFormatPr defaultRowHeight="15" x14ac:dyDescent="0.25"/>
  <cols>
    <col min="1" max="1" width="18.5703125" customWidth="1"/>
    <col min="2" max="2" width="10.28515625" customWidth="1"/>
    <col min="3" max="15" width="10.7109375" customWidth="1"/>
    <col min="16" max="16" width="1.28515625" customWidth="1"/>
  </cols>
  <sheetData>
    <row r="1" spans="1:18" ht="19.5" customHeight="1" thickBot="1" x14ac:dyDescent="0.3">
      <c r="A1" s="3916" t="s">
        <v>275</v>
      </c>
      <c r="B1" s="3916"/>
      <c r="C1" s="3916"/>
      <c r="D1" s="3916"/>
      <c r="E1" s="3916"/>
      <c r="F1" s="3916"/>
      <c r="G1" s="3916"/>
      <c r="H1" s="3916"/>
      <c r="I1" s="3916"/>
      <c r="J1" s="3916"/>
      <c r="K1" s="3916"/>
      <c r="L1" s="3916"/>
      <c r="M1" s="3916"/>
      <c r="N1" s="3916"/>
      <c r="O1" s="3916"/>
      <c r="P1" s="183"/>
      <c r="Q1" s="183"/>
      <c r="R1" s="183"/>
    </row>
    <row r="2" spans="1:18" x14ac:dyDescent="0.25">
      <c r="A2" s="3903" t="s">
        <v>91</v>
      </c>
      <c r="B2" s="3917" t="s">
        <v>247</v>
      </c>
      <c r="C2" s="3918"/>
      <c r="D2" s="3918"/>
      <c r="E2" s="3918"/>
      <c r="F2" s="3918"/>
      <c r="G2" s="3918"/>
      <c r="H2" s="3919"/>
      <c r="I2" s="3908" t="s">
        <v>248</v>
      </c>
      <c r="J2" s="3909"/>
      <c r="K2" s="3909"/>
      <c r="L2" s="3909"/>
      <c r="M2" s="3909"/>
      <c r="N2" s="3909"/>
      <c r="O2" s="3920"/>
      <c r="P2" s="3151"/>
      <c r="Q2" s="3151"/>
      <c r="R2" s="3151"/>
    </row>
    <row r="3" spans="1:18" x14ac:dyDescent="0.25">
      <c r="A3" s="3903"/>
      <c r="B3" s="3910" t="s">
        <v>1</v>
      </c>
      <c r="C3" s="3912" t="s">
        <v>216</v>
      </c>
      <c r="D3" s="3913"/>
      <c r="E3" s="3913"/>
      <c r="F3" s="3914"/>
      <c r="G3" s="3912" t="s">
        <v>217</v>
      </c>
      <c r="H3" s="3913"/>
      <c r="I3" s="3910" t="s">
        <v>1</v>
      </c>
      <c r="J3" s="3912" t="s">
        <v>218</v>
      </c>
      <c r="K3" s="3913"/>
      <c r="L3" s="3913"/>
      <c r="M3" s="3914"/>
      <c r="N3" s="3915" t="s">
        <v>219</v>
      </c>
      <c r="O3" s="3914"/>
      <c r="P3" s="112"/>
      <c r="Q3" s="112"/>
      <c r="R3" s="112"/>
    </row>
    <row r="4" spans="1:18" ht="52.5" thickBot="1" x14ac:dyDescent="0.3">
      <c r="A4" s="3904"/>
      <c r="B4" s="3911"/>
      <c r="C4" s="3091" t="s">
        <v>155</v>
      </c>
      <c r="D4" s="3090" t="s">
        <v>278</v>
      </c>
      <c r="E4" s="3091" t="s">
        <v>156</v>
      </c>
      <c r="F4" s="3092" t="s">
        <v>279</v>
      </c>
      <c r="G4" s="3180" t="s">
        <v>178</v>
      </c>
      <c r="H4" s="3180" t="s">
        <v>179</v>
      </c>
      <c r="I4" s="3911"/>
      <c r="J4" s="3091" t="s">
        <v>155</v>
      </c>
      <c r="K4" s="3090" t="s">
        <v>280</v>
      </c>
      <c r="L4" s="3091" t="s">
        <v>156</v>
      </c>
      <c r="M4" s="3092" t="s">
        <v>279</v>
      </c>
      <c r="N4" s="3180" t="s">
        <v>178</v>
      </c>
      <c r="O4" s="3523" t="s">
        <v>179</v>
      </c>
      <c r="P4" s="183"/>
      <c r="Q4" s="3522" t="s">
        <v>204</v>
      </c>
      <c r="R4" s="3522" t="s">
        <v>205</v>
      </c>
    </row>
    <row r="5" spans="1:18" x14ac:dyDescent="0.25">
      <c r="A5" s="3176"/>
      <c r="B5" s="3177"/>
      <c r="C5" s="3178"/>
      <c r="D5" s="3178"/>
      <c r="E5" s="3178"/>
      <c r="F5" s="3178"/>
      <c r="G5" s="3178"/>
      <c r="H5" s="3179"/>
      <c r="I5" s="3177"/>
      <c r="J5" s="3178"/>
      <c r="K5" s="3178"/>
      <c r="L5" s="3178"/>
      <c r="M5" s="3178"/>
      <c r="N5" s="3178"/>
      <c r="O5" s="3178"/>
      <c r="P5" s="112"/>
      <c r="Q5" s="255"/>
      <c r="R5" s="254"/>
    </row>
    <row r="6" spans="1:18" x14ac:dyDescent="0.25">
      <c r="A6" s="280" t="s">
        <v>37</v>
      </c>
      <c r="B6" s="279">
        <v>97940</v>
      </c>
      <c r="C6" s="452">
        <v>9640</v>
      </c>
      <c r="D6" s="452">
        <v>0</v>
      </c>
      <c r="E6" s="452">
        <v>85450</v>
      </c>
      <c r="F6" s="452">
        <v>0</v>
      </c>
      <c r="G6" s="452">
        <v>2130</v>
      </c>
      <c r="H6" s="452">
        <v>730</v>
      </c>
      <c r="I6" s="279">
        <v>65470</v>
      </c>
      <c r="J6" s="452">
        <v>8180</v>
      </c>
      <c r="K6" s="452">
        <v>0</v>
      </c>
      <c r="L6" s="452">
        <v>54950</v>
      </c>
      <c r="M6" s="452">
        <v>0</v>
      </c>
      <c r="N6" s="452">
        <v>2340</v>
      </c>
      <c r="O6" s="452">
        <v>0</v>
      </c>
      <c r="P6" s="112"/>
      <c r="Q6" s="255" t="s">
        <v>206</v>
      </c>
      <c r="R6" s="254" t="s">
        <v>207</v>
      </c>
    </row>
    <row r="7" spans="1:18" x14ac:dyDescent="0.25">
      <c r="A7" s="280" t="s">
        <v>38</v>
      </c>
      <c r="B7" s="279">
        <v>19570</v>
      </c>
      <c r="C7" s="452">
        <v>11530</v>
      </c>
      <c r="D7" s="452">
        <v>0</v>
      </c>
      <c r="E7" s="452">
        <v>630</v>
      </c>
      <c r="F7" s="452">
        <v>4650</v>
      </c>
      <c r="G7" s="452">
        <v>2760</v>
      </c>
      <c r="H7" s="452">
        <v>0</v>
      </c>
      <c r="I7" s="279">
        <v>18220</v>
      </c>
      <c r="J7" s="452">
        <v>12140</v>
      </c>
      <c r="K7" s="452">
        <v>0</v>
      </c>
      <c r="L7" s="452">
        <v>320</v>
      </c>
      <c r="M7" s="452">
        <v>3770</v>
      </c>
      <c r="N7" s="452">
        <v>1990</v>
      </c>
      <c r="O7" s="452">
        <v>0</v>
      </c>
      <c r="P7" s="112"/>
      <c r="Q7" s="255" t="s">
        <v>209</v>
      </c>
      <c r="R7" s="254" t="s">
        <v>207</v>
      </c>
    </row>
    <row r="8" spans="1:18" x14ac:dyDescent="0.25">
      <c r="A8" s="280" t="s">
        <v>39</v>
      </c>
      <c r="B8" s="279">
        <v>84190</v>
      </c>
      <c r="C8" s="452">
        <v>33890</v>
      </c>
      <c r="D8" s="452">
        <v>5520</v>
      </c>
      <c r="E8" s="452">
        <v>9690</v>
      </c>
      <c r="F8" s="452">
        <v>15030</v>
      </c>
      <c r="G8" s="452">
        <v>12960</v>
      </c>
      <c r="H8" s="452">
        <v>7100</v>
      </c>
      <c r="I8" s="279">
        <v>73280</v>
      </c>
      <c r="J8" s="452">
        <v>39500</v>
      </c>
      <c r="K8" s="452">
        <v>2090</v>
      </c>
      <c r="L8" s="452">
        <v>8270</v>
      </c>
      <c r="M8" s="452">
        <v>12900</v>
      </c>
      <c r="N8" s="452">
        <v>10020</v>
      </c>
      <c r="O8" s="452">
        <v>500</v>
      </c>
      <c r="P8" s="112"/>
      <c r="Q8" s="255" t="s">
        <v>210</v>
      </c>
      <c r="R8" s="254" t="s">
        <v>207</v>
      </c>
    </row>
    <row r="9" spans="1:18" x14ac:dyDescent="0.25">
      <c r="A9" s="280" t="s">
        <v>40</v>
      </c>
      <c r="B9" s="279">
        <v>55430</v>
      </c>
      <c r="C9" s="452">
        <v>3300</v>
      </c>
      <c r="D9" s="452">
        <v>460</v>
      </c>
      <c r="E9" s="452">
        <v>46770</v>
      </c>
      <c r="F9" s="452">
        <v>3200</v>
      </c>
      <c r="G9" s="452">
        <v>150</v>
      </c>
      <c r="H9" s="452">
        <v>1540</v>
      </c>
      <c r="I9" s="279">
        <v>43920</v>
      </c>
      <c r="J9" s="452">
        <v>4360</v>
      </c>
      <c r="K9" s="452">
        <v>20</v>
      </c>
      <c r="L9" s="452">
        <v>34030</v>
      </c>
      <c r="M9" s="452">
        <v>2680</v>
      </c>
      <c r="N9" s="452">
        <v>1950</v>
      </c>
      <c r="O9" s="452">
        <v>890</v>
      </c>
      <c r="P9" s="112"/>
      <c r="Q9" s="255" t="s">
        <v>206</v>
      </c>
      <c r="R9" s="254" t="s">
        <v>211</v>
      </c>
    </row>
    <row r="10" spans="1:18" x14ac:dyDescent="0.25">
      <c r="A10" s="280" t="s">
        <v>41</v>
      </c>
      <c r="B10" s="279">
        <v>1670600</v>
      </c>
      <c r="C10" s="452">
        <v>410040</v>
      </c>
      <c r="D10" s="452">
        <v>39280</v>
      </c>
      <c r="E10" s="452">
        <v>187500</v>
      </c>
      <c r="F10" s="452">
        <v>766450</v>
      </c>
      <c r="G10" s="452">
        <v>206960</v>
      </c>
      <c r="H10" s="452">
        <v>60370</v>
      </c>
      <c r="I10" s="279">
        <v>1238800</v>
      </c>
      <c r="J10" s="452">
        <v>373820</v>
      </c>
      <c r="K10" s="452">
        <v>22620</v>
      </c>
      <c r="L10" s="452">
        <v>111020</v>
      </c>
      <c r="M10" s="452">
        <v>632940</v>
      </c>
      <c r="N10" s="452">
        <v>71250</v>
      </c>
      <c r="O10" s="452">
        <v>27150</v>
      </c>
      <c r="P10" s="112"/>
      <c r="Q10" s="255" t="s">
        <v>210</v>
      </c>
      <c r="R10" s="254" t="s">
        <v>211</v>
      </c>
    </row>
    <row r="11" spans="1:18" x14ac:dyDescent="0.25">
      <c r="A11" s="280" t="s">
        <v>42</v>
      </c>
      <c r="B11" s="279">
        <v>118210</v>
      </c>
      <c r="C11" s="452">
        <v>57220</v>
      </c>
      <c r="D11" s="452">
        <v>390</v>
      </c>
      <c r="E11" s="452">
        <v>40910</v>
      </c>
      <c r="F11" s="452">
        <v>4440</v>
      </c>
      <c r="G11" s="452">
        <v>10320</v>
      </c>
      <c r="H11" s="452">
        <v>4930</v>
      </c>
      <c r="I11" s="279">
        <v>92930</v>
      </c>
      <c r="J11" s="452">
        <v>53540</v>
      </c>
      <c r="K11" s="452">
        <v>1830</v>
      </c>
      <c r="L11" s="452">
        <v>28980</v>
      </c>
      <c r="M11" s="452">
        <v>2770</v>
      </c>
      <c r="N11" s="452">
        <v>590</v>
      </c>
      <c r="O11" s="452">
        <v>5220</v>
      </c>
      <c r="P11" s="112"/>
      <c r="Q11" s="255" t="s">
        <v>210</v>
      </c>
      <c r="R11" s="254" t="s">
        <v>207</v>
      </c>
    </row>
    <row r="12" spans="1:18" x14ac:dyDescent="0.25">
      <c r="A12" s="280" t="s">
        <v>93</v>
      </c>
      <c r="B12" s="279">
        <v>78740</v>
      </c>
      <c r="C12" s="452">
        <v>26530</v>
      </c>
      <c r="D12" s="452">
        <v>900</v>
      </c>
      <c r="E12" s="452">
        <v>1580</v>
      </c>
      <c r="F12" s="452">
        <v>44380</v>
      </c>
      <c r="G12" s="452">
        <v>4510</v>
      </c>
      <c r="H12" s="452">
        <v>830</v>
      </c>
      <c r="I12" s="279">
        <v>72120</v>
      </c>
      <c r="J12" s="452">
        <v>25820</v>
      </c>
      <c r="K12" s="452">
        <v>1780</v>
      </c>
      <c r="L12" s="452">
        <v>890</v>
      </c>
      <c r="M12" s="452">
        <v>40290</v>
      </c>
      <c r="N12" s="452">
        <v>660</v>
      </c>
      <c r="O12" s="452">
        <v>2670</v>
      </c>
      <c r="P12" s="112"/>
      <c r="Q12" s="255" t="s">
        <v>209</v>
      </c>
      <c r="R12" s="254" t="s">
        <v>213</v>
      </c>
    </row>
    <row r="13" spans="1:18" x14ac:dyDescent="0.25">
      <c r="A13" s="280" t="s">
        <v>43</v>
      </c>
      <c r="B13" s="279">
        <v>14490</v>
      </c>
      <c r="C13" s="452">
        <v>210</v>
      </c>
      <c r="D13" s="452">
        <v>0</v>
      </c>
      <c r="E13" s="452">
        <v>8060</v>
      </c>
      <c r="F13" s="452">
        <v>4200</v>
      </c>
      <c r="G13" s="452">
        <v>800</v>
      </c>
      <c r="H13" s="452">
        <v>1220</v>
      </c>
      <c r="I13" s="279">
        <v>14900</v>
      </c>
      <c r="J13" s="452">
        <v>210</v>
      </c>
      <c r="K13" s="452">
        <v>0</v>
      </c>
      <c r="L13" s="452">
        <v>6300</v>
      </c>
      <c r="M13" s="452">
        <v>6220</v>
      </c>
      <c r="N13" s="452">
        <v>50</v>
      </c>
      <c r="O13" s="452">
        <v>2130</v>
      </c>
      <c r="P13" s="112"/>
      <c r="Q13" s="255" t="s">
        <v>210</v>
      </c>
      <c r="R13" s="254" t="s">
        <v>213</v>
      </c>
    </row>
    <row r="14" spans="1:18" ht="12.75" customHeight="1" x14ac:dyDescent="0.25">
      <c r="A14" s="450" t="s">
        <v>44</v>
      </c>
      <c r="B14" s="279">
        <v>36410</v>
      </c>
      <c r="C14" s="452">
        <v>2660</v>
      </c>
      <c r="D14" s="452">
        <v>0</v>
      </c>
      <c r="E14" s="452">
        <v>25740</v>
      </c>
      <c r="F14" s="452">
        <v>3200</v>
      </c>
      <c r="G14" s="452">
        <v>3000</v>
      </c>
      <c r="H14" s="452">
        <v>1800</v>
      </c>
      <c r="I14" s="279">
        <v>42920</v>
      </c>
      <c r="J14" s="452">
        <v>4960</v>
      </c>
      <c r="K14" s="452">
        <v>0</v>
      </c>
      <c r="L14" s="452">
        <v>31260</v>
      </c>
      <c r="M14" s="452">
        <v>710</v>
      </c>
      <c r="N14" s="452">
        <v>2740</v>
      </c>
      <c r="O14" s="452">
        <v>3260</v>
      </c>
      <c r="P14" s="112"/>
      <c r="Q14" s="255" t="s">
        <v>206</v>
      </c>
      <c r="R14" s="254" t="s">
        <v>207</v>
      </c>
    </row>
    <row r="15" spans="1:18" x14ac:dyDescent="0.25">
      <c r="A15" s="280" t="s">
        <v>45</v>
      </c>
      <c r="B15" s="279">
        <v>241450</v>
      </c>
      <c r="C15" s="452">
        <v>69620</v>
      </c>
      <c r="D15" s="452">
        <v>5300</v>
      </c>
      <c r="E15" s="452">
        <v>112930</v>
      </c>
      <c r="F15" s="452">
        <v>12640</v>
      </c>
      <c r="G15" s="452">
        <v>16580</v>
      </c>
      <c r="H15" s="452">
        <v>24380</v>
      </c>
      <c r="I15" s="279">
        <v>182040</v>
      </c>
      <c r="J15" s="452">
        <v>83580</v>
      </c>
      <c r="K15" s="452">
        <v>7080</v>
      </c>
      <c r="L15" s="452">
        <v>70150</v>
      </c>
      <c r="M15" s="452">
        <v>12870</v>
      </c>
      <c r="N15" s="452">
        <v>2160</v>
      </c>
      <c r="O15" s="452">
        <v>6200</v>
      </c>
      <c r="P15" s="112"/>
      <c r="Q15" s="255" t="s">
        <v>210</v>
      </c>
      <c r="R15" s="254" t="s">
        <v>213</v>
      </c>
    </row>
    <row r="16" spans="1:18" x14ac:dyDescent="0.25">
      <c r="A16" s="280" t="s">
        <v>46</v>
      </c>
      <c r="B16" s="279">
        <v>153710</v>
      </c>
      <c r="C16" s="452">
        <v>74310</v>
      </c>
      <c r="D16" s="452">
        <v>7400</v>
      </c>
      <c r="E16" s="452">
        <v>55800</v>
      </c>
      <c r="F16" s="452">
        <v>830</v>
      </c>
      <c r="G16" s="452">
        <v>12550</v>
      </c>
      <c r="H16" s="452">
        <v>2830</v>
      </c>
      <c r="I16" s="279">
        <v>159400</v>
      </c>
      <c r="J16" s="452">
        <v>45330</v>
      </c>
      <c r="K16" s="452">
        <v>13220</v>
      </c>
      <c r="L16" s="452">
        <v>84760</v>
      </c>
      <c r="M16" s="452">
        <v>390</v>
      </c>
      <c r="N16" s="452">
        <v>2170</v>
      </c>
      <c r="O16" s="452">
        <v>13530</v>
      </c>
      <c r="P16" s="112"/>
      <c r="Q16" s="255" t="s">
        <v>206</v>
      </c>
      <c r="R16" s="254" t="s">
        <v>207</v>
      </c>
    </row>
    <row r="17" spans="1:18" x14ac:dyDescent="0.25">
      <c r="A17" s="280" t="s">
        <v>47</v>
      </c>
      <c r="B17" s="279">
        <v>20890</v>
      </c>
      <c r="C17" s="452">
        <v>1150</v>
      </c>
      <c r="D17" s="452">
        <v>0</v>
      </c>
      <c r="E17" s="452">
        <v>0</v>
      </c>
      <c r="F17" s="452">
        <v>18690</v>
      </c>
      <c r="G17" s="452">
        <v>0</v>
      </c>
      <c r="H17" s="452">
        <v>1050</v>
      </c>
      <c r="I17" s="279">
        <v>13780</v>
      </c>
      <c r="J17" s="452">
        <v>1160</v>
      </c>
      <c r="K17" s="452">
        <v>0</v>
      </c>
      <c r="L17" s="452">
        <v>0</v>
      </c>
      <c r="M17" s="452">
        <v>12010</v>
      </c>
      <c r="N17" s="452">
        <v>610</v>
      </c>
      <c r="O17" s="452">
        <v>0</v>
      </c>
      <c r="P17" s="112"/>
      <c r="Q17" s="255" t="s">
        <v>209</v>
      </c>
      <c r="R17" s="254" t="s">
        <v>213</v>
      </c>
    </row>
    <row r="18" spans="1:18" x14ac:dyDescent="0.25">
      <c r="A18" s="280" t="s">
        <v>48</v>
      </c>
      <c r="B18" s="279">
        <v>22960</v>
      </c>
      <c r="C18" s="452">
        <v>7630</v>
      </c>
      <c r="D18" s="452">
        <v>1810</v>
      </c>
      <c r="E18" s="452">
        <v>9030</v>
      </c>
      <c r="F18" s="452">
        <v>2320</v>
      </c>
      <c r="G18" s="452">
        <v>910</v>
      </c>
      <c r="H18" s="452">
        <v>1250</v>
      </c>
      <c r="I18" s="279">
        <v>21790</v>
      </c>
      <c r="J18" s="452">
        <v>9240</v>
      </c>
      <c r="K18" s="452">
        <v>4520</v>
      </c>
      <c r="L18" s="452">
        <v>4730</v>
      </c>
      <c r="M18" s="452">
        <v>2180</v>
      </c>
      <c r="N18" s="452">
        <v>930</v>
      </c>
      <c r="O18" s="452">
        <v>190</v>
      </c>
      <c r="P18" s="112"/>
      <c r="Q18" s="255" t="s">
        <v>209</v>
      </c>
      <c r="R18" s="254" t="s">
        <v>207</v>
      </c>
    </row>
    <row r="19" spans="1:18" x14ac:dyDescent="0.25">
      <c r="A19" s="280" t="s">
        <v>49</v>
      </c>
      <c r="B19" s="279">
        <v>208590</v>
      </c>
      <c r="C19" s="452">
        <v>59480</v>
      </c>
      <c r="D19" s="452">
        <v>0</v>
      </c>
      <c r="E19" s="452">
        <v>9650</v>
      </c>
      <c r="F19" s="452">
        <v>106490</v>
      </c>
      <c r="G19" s="452">
        <v>29380</v>
      </c>
      <c r="H19" s="452">
        <v>3590</v>
      </c>
      <c r="I19" s="279">
        <v>146910</v>
      </c>
      <c r="J19" s="452">
        <v>63940</v>
      </c>
      <c r="K19" s="452">
        <v>0</v>
      </c>
      <c r="L19" s="452">
        <v>8030</v>
      </c>
      <c r="M19" s="452">
        <v>60590</v>
      </c>
      <c r="N19" s="452">
        <v>10110</v>
      </c>
      <c r="O19" s="452">
        <v>4240</v>
      </c>
      <c r="P19" s="112"/>
      <c r="Q19" s="255" t="s">
        <v>209</v>
      </c>
      <c r="R19" s="254" t="s">
        <v>211</v>
      </c>
    </row>
    <row r="20" spans="1:18" x14ac:dyDescent="0.25">
      <c r="A20" s="280" t="s">
        <v>50</v>
      </c>
      <c r="B20" s="279">
        <v>78720</v>
      </c>
      <c r="C20" s="452">
        <v>36100</v>
      </c>
      <c r="D20" s="452">
        <v>0</v>
      </c>
      <c r="E20" s="452">
        <v>10970</v>
      </c>
      <c r="F20" s="452">
        <v>11840</v>
      </c>
      <c r="G20" s="452">
        <v>11870</v>
      </c>
      <c r="H20" s="452">
        <v>7940</v>
      </c>
      <c r="I20" s="279">
        <v>42860</v>
      </c>
      <c r="J20" s="452">
        <v>23250</v>
      </c>
      <c r="K20" s="452">
        <v>0</v>
      </c>
      <c r="L20" s="452">
        <v>8200</v>
      </c>
      <c r="M20" s="452">
        <v>3940</v>
      </c>
      <c r="N20" s="452">
        <v>5020</v>
      </c>
      <c r="O20" s="452">
        <v>2440</v>
      </c>
      <c r="P20" s="112"/>
      <c r="Q20" s="255" t="s">
        <v>210</v>
      </c>
      <c r="R20" s="254" t="s">
        <v>211</v>
      </c>
    </row>
    <row r="21" spans="1:18" x14ac:dyDescent="0.25">
      <c r="A21" s="280" t="s">
        <v>51</v>
      </c>
      <c r="B21" s="279">
        <v>52390</v>
      </c>
      <c r="C21" s="452">
        <v>5640</v>
      </c>
      <c r="D21" s="452">
        <v>5400</v>
      </c>
      <c r="E21" s="452">
        <v>9910</v>
      </c>
      <c r="F21" s="452">
        <v>16760</v>
      </c>
      <c r="G21" s="452">
        <v>5390</v>
      </c>
      <c r="H21" s="452">
        <v>9310</v>
      </c>
      <c r="I21" s="279">
        <v>27730</v>
      </c>
      <c r="J21" s="452">
        <v>4860</v>
      </c>
      <c r="K21" s="452">
        <v>3750</v>
      </c>
      <c r="L21" s="452">
        <v>8580</v>
      </c>
      <c r="M21" s="452">
        <v>7260</v>
      </c>
      <c r="N21" s="452">
        <v>950</v>
      </c>
      <c r="O21" s="452">
        <v>2330</v>
      </c>
      <c r="P21" s="112"/>
      <c r="Q21" s="255" t="s">
        <v>210</v>
      </c>
      <c r="R21" s="254" t="s">
        <v>211</v>
      </c>
    </row>
    <row r="22" spans="1:18" x14ac:dyDescent="0.25">
      <c r="A22" s="280" t="s">
        <v>52</v>
      </c>
      <c r="B22" s="279">
        <v>35760</v>
      </c>
      <c r="C22" s="452">
        <v>7830</v>
      </c>
      <c r="D22" s="452">
        <v>1300</v>
      </c>
      <c r="E22" s="452">
        <v>22230</v>
      </c>
      <c r="F22" s="452">
        <v>1800</v>
      </c>
      <c r="G22" s="452">
        <v>1110</v>
      </c>
      <c r="H22" s="452">
        <v>1510</v>
      </c>
      <c r="I22" s="279">
        <v>26000</v>
      </c>
      <c r="J22" s="452">
        <v>9750</v>
      </c>
      <c r="K22" s="452">
        <v>760</v>
      </c>
      <c r="L22" s="452">
        <v>12070</v>
      </c>
      <c r="M22" s="452">
        <v>1500</v>
      </c>
      <c r="N22" s="452">
        <v>1900</v>
      </c>
      <c r="O22" s="452">
        <v>20</v>
      </c>
      <c r="P22" s="112"/>
      <c r="Q22" s="255" t="s">
        <v>206</v>
      </c>
      <c r="R22" s="254" t="s">
        <v>211</v>
      </c>
    </row>
    <row r="23" spans="1:18" x14ac:dyDescent="0.25">
      <c r="A23" s="280" t="s">
        <v>53</v>
      </c>
      <c r="B23" s="279">
        <v>68240</v>
      </c>
      <c r="C23" s="452">
        <v>11670</v>
      </c>
      <c r="D23" s="452">
        <v>5460</v>
      </c>
      <c r="E23" s="452">
        <v>39110</v>
      </c>
      <c r="F23" s="452">
        <v>3400</v>
      </c>
      <c r="G23" s="452">
        <v>3160</v>
      </c>
      <c r="H23" s="452">
        <v>5440</v>
      </c>
      <c r="I23" s="279">
        <v>45510</v>
      </c>
      <c r="J23" s="452">
        <v>18290</v>
      </c>
      <c r="K23" s="452">
        <v>3940</v>
      </c>
      <c r="L23" s="452">
        <v>18920</v>
      </c>
      <c r="M23" s="452">
        <v>1270</v>
      </c>
      <c r="N23" s="452">
        <v>1890</v>
      </c>
      <c r="O23" s="452">
        <v>1210</v>
      </c>
      <c r="P23" s="112"/>
      <c r="Q23" s="255" t="s">
        <v>210</v>
      </c>
      <c r="R23" s="254" t="s">
        <v>211</v>
      </c>
    </row>
    <row r="24" spans="1:18" x14ac:dyDescent="0.25">
      <c r="A24" s="280" t="s">
        <v>54</v>
      </c>
      <c r="B24" s="279">
        <v>67400</v>
      </c>
      <c r="C24" s="452">
        <v>23330</v>
      </c>
      <c r="D24" s="452">
        <v>440</v>
      </c>
      <c r="E24" s="452">
        <v>38820</v>
      </c>
      <c r="F24" s="452">
        <v>670</v>
      </c>
      <c r="G24" s="452">
        <v>3060</v>
      </c>
      <c r="H24" s="452">
        <v>1090</v>
      </c>
      <c r="I24" s="279">
        <v>55520</v>
      </c>
      <c r="J24" s="452">
        <v>29350</v>
      </c>
      <c r="K24" s="452">
        <v>4210</v>
      </c>
      <c r="L24" s="452">
        <v>19520</v>
      </c>
      <c r="M24" s="452">
        <v>740</v>
      </c>
      <c r="N24" s="452">
        <v>680</v>
      </c>
      <c r="O24" s="452">
        <v>1020</v>
      </c>
      <c r="P24" s="112"/>
      <c r="Q24" s="255" t="s">
        <v>206</v>
      </c>
      <c r="R24" s="254" t="s">
        <v>211</v>
      </c>
    </row>
    <row r="25" spans="1:18" x14ac:dyDescent="0.25">
      <c r="A25" s="280" t="s">
        <v>55</v>
      </c>
      <c r="B25" s="279">
        <v>25450</v>
      </c>
      <c r="C25" s="452">
        <v>6720</v>
      </c>
      <c r="D25" s="452">
        <v>0</v>
      </c>
      <c r="E25" s="452">
        <v>0</v>
      </c>
      <c r="F25" s="452">
        <v>18130</v>
      </c>
      <c r="G25" s="452">
        <v>530</v>
      </c>
      <c r="H25" s="452">
        <v>70</v>
      </c>
      <c r="I25" s="279">
        <v>24730</v>
      </c>
      <c r="J25" s="452">
        <v>8230</v>
      </c>
      <c r="K25" s="452">
        <v>0</v>
      </c>
      <c r="L25" s="452">
        <v>0</v>
      </c>
      <c r="M25" s="452">
        <v>15840</v>
      </c>
      <c r="N25" s="452">
        <v>660</v>
      </c>
      <c r="O25" s="452">
        <v>0</v>
      </c>
      <c r="P25" s="112"/>
      <c r="Q25" s="255" t="s">
        <v>209</v>
      </c>
      <c r="R25" s="254" t="s">
        <v>213</v>
      </c>
    </row>
    <row r="26" spans="1:18" x14ac:dyDescent="0.25">
      <c r="A26" s="280" t="s">
        <v>56</v>
      </c>
      <c r="B26" s="279">
        <v>100410</v>
      </c>
      <c r="C26" s="452">
        <v>16230</v>
      </c>
      <c r="D26" s="452">
        <v>2470</v>
      </c>
      <c r="E26" s="452">
        <v>54910</v>
      </c>
      <c r="F26" s="452">
        <v>4380</v>
      </c>
      <c r="G26" s="452">
        <v>14310</v>
      </c>
      <c r="H26" s="452">
        <v>8130</v>
      </c>
      <c r="I26" s="279">
        <v>70450</v>
      </c>
      <c r="J26" s="452">
        <v>14050</v>
      </c>
      <c r="K26" s="452">
        <v>2390</v>
      </c>
      <c r="L26" s="452">
        <v>48280</v>
      </c>
      <c r="M26" s="452">
        <v>3250</v>
      </c>
      <c r="N26" s="452">
        <v>850</v>
      </c>
      <c r="O26" s="452">
        <v>1620</v>
      </c>
      <c r="P26" s="112"/>
      <c r="Q26" s="255" t="s">
        <v>209</v>
      </c>
      <c r="R26" s="254" t="s">
        <v>213</v>
      </c>
    </row>
    <row r="27" spans="1:18" x14ac:dyDescent="0.25">
      <c r="A27" s="280" t="s">
        <v>57</v>
      </c>
      <c r="B27" s="279">
        <v>105110</v>
      </c>
      <c r="C27" s="452">
        <v>22490</v>
      </c>
      <c r="D27" s="452">
        <v>0</v>
      </c>
      <c r="E27" s="452">
        <v>9960</v>
      </c>
      <c r="F27" s="452">
        <v>56550</v>
      </c>
      <c r="G27" s="452">
        <v>10470</v>
      </c>
      <c r="H27" s="452">
        <v>5640</v>
      </c>
      <c r="I27" s="279">
        <v>86830</v>
      </c>
      <c r="J27" s="452">
        <v>27530</v>
      </c>
      <c r="K27" s="452">
        <v>0</v>
      </c>
      <c r="L27" s="452">
        <v>11750</v>
      </c>
      <c r="M27" s="452">
        <v>45150</v>
      </c>
      <c r="N27" s="452">
        <v>2390</v>
      </c>
      <c r="O27" s="452">
        <v>10</v>
      </c>
      <c r="P27" s="112"/>
      <c r="Q27" s="255" t="s">
        <v>209</v>
      </c>
      <c r="R27" s="254" t="s">
        <v>211</v>
      </c>
    </row>
    <row r="28" spans="1:18" x14ac:dyDescent="0.25">
      <c r="A28" s="280" t="s">
        <v>58</v>
      </c>
      <c r="B28" s="279">
        <v>109940</v>
      </c>
      <c r="C28" s="452">
        <v>32980</v>
      </c>
      <c r="D28" s="452">
        <v>80</v>
      </c>
      <c r="E28" s="452">
        <v>26350</v>
      </c>
      <c r="F28" s="452">
        <v>33060</v>
      </c>
      <c r="G28" s="452">
        <v>9640</v>
      </c>
      <c r="H28" s="452">
        <v>7840</v>
      </c>
      <c r="I28" s="279">
        <v>72250</v>
      </c>
      <c r="J28" s="452">
        <v>28510</v>
      </c>
      <c r="K28" s="452">
        <v>780</v>
      </c>
      <c r="L28" s="452">
        <v>12170</v>
      </c>
      <c r="M28" s="452">
        <v>29550</v>
      </c>
      <c r="N28" s="452">
        <v>820</v>
      </c>
      <c r="O28" s="452">
        <v>430</v>
      </c>
      <c r="P28" s="112"/>
      <c r="Q28" s="255" t="s">
        <v>210</v>
      </c>
      <c r="R28" s="254" t="s">
        <v>213</v>
      </c>
    </row>
    <row r="29" spans="1:18" x14ac:dyDescent="0.25">
      <c r="A29" s="280" t="s">
        <v>59</v>
      </c>
      <c r="B29" s="279">
        <v>90440</v>
      </c>
      <c r="C29" s="452">
        <v>23560</v>
      </c>
      <c r="D29" s="452">
        <v>0</v>
      </c>
      <c r="E29" s="452">
        <v>1230</v>
      </c>
      <c r="F29" s="452">
        <v>52600</v>
      </c>
      <c r="G29" s="452">
        <v>5610</v>
      </c>
      <c r="H29" s="452">
        <v>7450</v>
      </c>
      <c r="I29" s="279">
        <v>47620</v>
      </c>
      <c r="J29" s="452">
        <v>18160</v>
      </c>
      <c r="K29" s="452">
        <v>0</v>
      </c>
      <c r="L29" s="452">
        <v>970</v>
      </c>
      <c r="M29" s="452">
        <v>26850</v>
      </c>
      <c r="N29" s="452">
        <v>1640</v>
      </c>
      <c r="O29" s="452">
        <v>0</v>
      </c>
      <c r="P29" s="112"/>
      <c r="Q29" s="255" t="s">
        <v>209</v>
      </c>
      <c r="R29" s="254" t="s">
        <v>211</v>
      </c>
    </row>
    <row r="30" spans="1:18" x14ac:dyDescent="0.25">
      <c r="A30" s="280" t="s">
        <v>60</v>
      </c>
      <c r="B30" s="279">
        <v>63470</v>
      </c>
      <c r="C30" s="452">
        <v>6390</v>
      </c>
      <c r="D30" s="452">
        <v>4310</v>
      </c>
      <c r="E30" s="452">
        <v>39240</v>
      </c>
      <c r="F30" s="452">
        <v>4170</v>
      </c>
      <c r="G30" s="452">
        <v>5850</v>
      </c>
      <c r="H30" s="452">
        <v>3520</v>
      </c>
      <c r="I30" s="279">
        <v>40250</v>
      </c>
      <c r="J30" s="452">
        <v>8910</v>
      </c>
      <c r="K30" s="452">
        <v>2460</v>
      </c>
      <c r="L30" s="452">
        <v>23170</v>
      </c>
      <c r="M30" s="452">
        <v>3990</v>
      </c>
      <c r="N30" s="452">
        <v>1510</v>
      </c>
      <c r="O30" s="452">
        <v>210</v>
      </c>
      <c r="P30" s="112"/>
      <c r="Q30" s="255" t="s">
        <v>206</v>
      </c>
      <c r="R30" s="254" t="s">
        <v>207</v>
      </c>
    </row>
    <row r="31" spans="1:18" x14ac:dyDescent="0.25">
      <c r="A31" s="280" t="s">
        <v>61</v>
      </c>
      <c r="B31" s="279">
        <v>98900</v>
      </c>
      <c r="C31" s="452">
        <v>36210</v>
      </c>
      <c r="D31" s="452">
        <v>0</v>
      </c>
      <c r="E31" s="452">
        <v>37560</v>
      </c>
      <c r="F31" s="452">
        <v>13360</v>
      </c>
      <c r="G31" s="452">
        <v>6150</v>
      </c>
      <c r="H31" s="452">
        <v>5630</v>
      </c>
      <c r="I31" s="279">
        <v>63620</v>
      </c>
      <c r="J31" s="452">
        <v>30860</v>
      </c>
      <c r="K31" s="452">
        <v>0</v>
      </c>
      <c r="L31" s="452">
        <v>20840</v>
      </c>
      <c r="M31" s="452">
        <v>8850</v>
      </c>
      <c r="N31" s="452">
        <v>1690</v>
      </c>
      <c r="O31" s="452">
        <v>1390</v>
      </c>
      <c r="P31" s="112"/>
      <c r="Q31" s="255" t="s">
        <v>206</v>
      </c>
      <c r="R31" s="254" t="s">
        <v>211</v>
      </c>
    </row>
    <row r="32" spans="1:18" x14ac:dyDescent="0.25">
      <c r="A32" s="280" t="s">
        <v>62</v>
      </c>
      <c r="B32" s="279">
        <v>24830</v>
      </c>
      <c r="C32" s="452">
        <v>4780</v>
      </c>
      <c r="D32" s="452">
        <v>930</v>
      </c>
      <c r="E32" s="452">
        <v>9540</v>
      </c>
      <c r="F32" s="452">
        <v>7720</v>
      </c>
      <c r="G32" s="452">
        <v>1020</v>
      </c>
      <c r="H32" s="452">
        <v>830</v>
      </c>
      <c r="I32" s="279">
        <v>18890</v>
      </c>
      <c r="J32" s="452">
        <v>5060</v>
      </c>
      <c r="K32" s="452">
        <v>80</v>
      </c>
      <c r="L32" s="452">
        <v>6430</v>
      </c>
      <c r="M32" s="452">
        <v>6680</v>
      </c>
      <c r="N32" s="452">
        <v>360</v>
      </c>
      <c r="O32" s="452">
        <v>280</v>
      </c>
      <c r="P32" s="112"/>
      <c r="Q32" s="255" t="s">
        <v>210</v>
      </c>
      <c r="R32" s="254" t="s">
        <v>207</v>
      </c>
    </row>
    <row r="33" spans="1:18" x14ac:dyDescent="0.25">
      <c r="A33" s="280" t="s">
        <v>63</v>
      </c>
      <c r="B33" s="279">
        <v>27710</v>
      </c>
      <c r="C33" s="452">
        <v>600</v>
      </c>
      <c r="D33" s="452">
        <v>1460</v>
      </c>
      <c r="E33" s="452">
        <v>15080</v>
      </c>
      <c r="F33" s="452">
        <v>6650</v>
      </c>
      <c r="G33" s="452">
        <v>3140</v>
      </c>
      <c r="H33" s="452">
        <v>790</v>
      </c>
      <c r="I33" s="279">
        <v>25100</v>
      </c>
      <c r="J33" s="452">
        <v>1440</v>
      </c>
      <c r="K33" s="452">
        <v>4380</v>
      </c>
      <c r="L33" s="452">
        <v>8950</v>
      </c>
      <c r="M33" s="452">
        <v>5980</v>
      </c>
      <c r="N33" s="452">
        <v>1210</v>
      </c>
      <c r="O33" s="452">
        <v>3140</v>
      </c>
      <c r="P33" s="112"/>
      <c r="Q33" s="255" t="s">
        <v>210</v>
      </c>
      <c r="R33" s="254" t="s">
        <v>213</v>
      </c>
    </row>
    <row r="34" spans="1:18" x14ac:dyDescent="0.25">
      <c r="A34" s="280" t="s">
        <v>64</v>
      </c>
      <c r="B34" s="279">
        <v>25090</v>
      </c>
      <c r="C34" s="452">
        <v>10590</v>
      </c>
      <c r="D34" s="452">
        <v>1220</v>
      </c>
      <c r="E34" s="452">
        <v>10200</v>
      </c>
      <c r="F34" s="452">
        <v>0</v>
      </c>
      <c r="G34" s="452">
        <v>2960</v>
      </c>
      <c r="H34" s="452">
        <v>120</v>
      </c>
      <c r="I34" s="279">
        <v>19360</v>
      </c>
      <c r="J34" s="452">
        <v>8480</v>
      </c>
      <c r="K34" s="452">
        <v>3110</v>
      </c>
      <c r="L34" s="452">
        <v>5700</v>
      </c>
      <c r="M34" s="452">
        <v>0</v>
      </c>
      <c r="N34" s="452">
        <v>100</v>
      </c>
      <c r="O34" s="452">
        <v>1980</v>
      </c>
      <c r="P34" s="112"/>
      <c r="Q34" s="255" t="s">
        <v>206</v>
      </c>
      <c r="R34" s="254" t="s">
        <v>207</v>
      </c>
    </row>
    <row r="35" spans="1:18" x14ac:dyDescent="0.25">
      <c r="A35" s="280" t="s">
        <v>65</v>
      </c>
      <c r="B35" s="279">
        <v>20470</v>
      </c>
      <c r="C35" s="452">
        <v>2650</v>
      </c>
      <c r="D35" s="452">
        <v>0</v>
      </c>
      <c r="E35" s="452">
        <v>1270</v>
      </c>
      <c r="F35" s="452">
        <v>15520</v>
      </c>
      <c r="G35" s="452">
        <v>150</v>
      </c>
      <c r="H35" s="452">
        <v>890</v>
      </c>
      <c r="I35" s="279">
        <v>14240</v>
      </c>
      <c r="J35" s="452">
        <v>2380</v>
      </c>
      <c r="K35" s="452">
        <v>0</v>
      </c>
      <c r="L35" s="452">
        <v>490</v>
      </c>
      <c r="M35" s="452">
        <v>10070</v>
      </c>
      <c r="N35" s="452">
        <v>1310</v>
      </c>
      <c r="O35" s="452">
        <v>0</v>
      </c>
      <c r="P35" s="112"/>
      <c r="Q35" s="255" t="s">
        <v>209</v>
      </c>
      <c r="R35" s="254" t="s">
        <v>213</v>
      </c>
    </row>
    <row r="36" spans="1:18" x14ac:dyDescent="0.25">
      <c r="A36" s="280" t="s">
        <v>66</v>
      </c>
      <c r="B36" s="279">
        <v>109940</v>
      </c>
      <c r="C36" s="452">
        <v>17470</v>
      </c>
      <c r="D36" s="452">
        <v>2930</v>
      </c>
      <c r="E36" s="452">
        <v>19570</v>
      </c>
      <c r="F36" s="452">
        <v>54460</v>
      </c>
      <c r="G36" s="452">
        <v>6600</v>
      </c>
      <c r="H36" s="452">
        <v>8920</v>
      </c>
      <c r="I36" s="279">
        <v>105640</v>
      </c>
      <c r="J36" s="452">
        <v>16220</v>
      </c>
      <c r="K36" s="452">
        <v>5930</v>
      </c>
      <c r="L36" s="452">
        <v>14320</v>
      </c>
      <c r="M36" s="452">
        <v>61020</v>
      </c>
      <c r="N36" s="452">
        <v>5210</v>
      </c>
      <c r="O36" s="452">
        <v>2940</v>
      </c>
      <c r="P36" s="112"/>
      <c r="Q36" s="255" t="s">
        <v>210</v>
      </c>
      <c r="R36" s="254" t="s">
        <v>211</v>
      </c>
    </row>
    <row r="37" spans="1:18" x14ac:dyDescent="0.25">
      <c r="A37" s="280" t="s">
        <v>67</v>
      </c>
      <c r="B37" s="279">
        <v>58440</v>
      </c>
      <c r="C37" s="452">
        <v>26150</v>
      </c>
      <c r="D37" s="452">
        <v>570</v>
      </c>
      <c r="E37" s="452">
        <v>18120</v>
      </c>
      <c r="F37" s="452">
        <v>320</v>
      </c>
      <c r="G37" s="452">
        <v>8810</v>
      </c>
      <c r="H37" s="452">
        <v>4470</v>
      </c>
      <c r="I37" s="279">
        <v>32610</v>
      </c>
      <c r="J37" s="452">
        <v>24360</v>
      </c>
      <c r="K37" s="452">
        <v>360</v>
      </c>
      <c r="L37" s="452">
        <v>7160</v>
      </c>
      <c r="M37" s="452">
        <v>280</v>
      </c>
      <c r="N37" s="452">
        <v>430</v>
      </c>
      <c r="O37" s="452">
        <v>30</v>
      </c>
      <c r="P37" s="112"/>
      <c r="Q37" s="255" t="s">
        <v>206</v>
      </c>
      <c r="R37" s="254" t="s">
        <v>207</v>
      </c>
    </row>
    <row r="38" spans="1:18" x14ac:dyDescent="0.25">
      <c r="A38" s="280" t="s">
        <v>68</v>
      </c>
      <c r="B38" s="279">
        <v>427610</v>
      </c>
      <c r="C38" s="452">
        <v>118390</v>
      </c>
      <c r="D38" s="452">
        <v>490</v>
      </c>
      <c r="E38" s="452">
        <v>0</v>
      </c>
      <c r="F38" s="452">
        <v>265250</v>
      </c>
      <c r="G38" s="452">
        <v>33230</v>
      </c>
      <c r="H38" s="452">
        <v>10260</v>
      </c>
      <c r="I38" s="279">
        <v>426210</v>
      </c>
      <c r="J38" s="452">
        <v>176990</v>
      </c>
      <c r="K38" s="452">
        <v>1760</v>
      </c>
      <c r="L38" s="452">
        <v>0</v>
      </c>
      <c r="M38" s="452">
        <v>209480</v>
      </c>
      <c r="N38" s="452">
        <v>37980</v>
      </c>
      <c r="O38" s="452">
        <v>0</v>
      </c>
      <c r="P38" s="112"/>
      <c r="Q38" s="255" t="s">
        <v>209</v>
      </c>
      <c r="R38" s="254" t="s">
        <v>213</v>
      </c>
    </row>
    <row r="39" spans="1:18" x14ac:dyDescent="0.25">
      <c r="A39" s="280" t="s">
        <v>69</v>
      </c>
      <c r="B39" s="279">
        <v>137600</v>
      </c>
      <c r="C39" s="452">
        <v>20620</v>
      </c>
      <c r="D39" s="452">
        <v>0</v>
      </c>
      <c r="E39" s="452">
        <v>97580</v>
      </c>
      <c r="F39" s="452">
        <v>13060</v>
      </c>
      <c r="G39" s="452">
        <v>5970</v>
      </c>
      <c r="H39" s="452">
        <v>370</v>
      </c>
      <c r="I39" s="279">
        <v>102470</v>
      </c>
      <c r="J39" s="452">
        <v>21940</v>
      </c>
      <c r="K39" s="452">
        <v>0</v>
      </c>
      <c r="L39" s="452">
        <v>62740</v>
      </c>
      <c r="M39" s="452">
        <v>16260</v>
      </c>
      <c r="N39" s="452">
        <v>1400</v>
      </c>
      <c r="O39" s="452">
        <v>130</v>
      </c>
      <c r="P39" s="112"/>
      <c r="Q39" s="255" t="s">
        <v>210</v>
      </c>
      <c r="R39" s="254" t="s">
        <v>211</v>
      </c>
    </row>
    <row r="40" spans="1:18" x14ac:dyDescent="0.25">
      <c r="A40" s="280" t="s">
        <v>70</v>
      </c>
      <c r="B40" s="279">
        <v>13670</v>
      </c>
      <c r="C40" s="452">
        <v>3270</v>
      </c>
      <c r="D40" s="452">
        <v>0</v>
      </c>
      <c r="E40" s="452">
        <v>9020</v>
      </c>
      <c r="F40" s="452">
        <v>0</v>
      </c>
      <c r="G40" s="452">
        <v>780</v>
      </c>
      <c r="H40" s="452">
        <v>600</v>
      </c>
      <c r="I40" s="279">
        <v>6060</v>
      </c>
      <c r="J40" s="452">
        <v>2260</v>
      </c>
      <c r="K40" s="452">
        <v>0</v>
      </c>
      <c r="L40" s="452">
        <v>3550</v>
      </c>
      <c r="M40" s="452">
        <v>0</v>
      </c>
      <c r="N40" s="452">
        <v>0</v>
      </c>
      <c r="O40" s="452">
        <v>260</v>
      </c>
      <c r="P40" s="112"/>
      <c r="Q40" s="255" t="s">
        <v>206</v>
      </c>
      <c r="R40" s="254" t="s">
        <v>211</v>
      </c>
    </row>
    <row r="41" spans="1:18" x14ac:dyDescent="0.25">
      <c r="A41" s="280" t="s">
        <v>71</v>
      </c>
      <c r="B41" s="279">
        <v>145850</v>
      </c>
      <c r="C41" s="452">
        <v>50530</v>
      </c>
      <c r="D41" s="452">
        <v>1830</v>
      </c>
      <c r="E41" s="452">
        <v>30210</v>
      </c>
      <c r="F41" s="452">
        <v>43650</v>
      </c>
      <c r="G41" s="452">
        <v>16910</v>
      </c>
      <c r="H41" s="452">
        <v>2720</v>
      </c>
      <c r="I41" s="279">
        <v>114240</v>
      </c>
      <c r="J41" s="452">
        <v>47980</v>
      </c>
      <c r="K41" s="452">
        <v>4110</v>
      </c>
      <c r="L41" s="452">
        <v>21500</v>
      </c>
      <c r="M41" s="452">
        <v>34300</v>
      </c>
      <c r="N41" s="452">
        <v>4910</v>
      </c>
      <c r="O41" s="452">
        <v>1450</v>
      </c>
      <c r="P41" s="112"/>
      <c r="Q41" s="255" t="s">
        <v>209</v>
      </c>
      <c r="R41" s="254" t="s">
        <v>213</v>
      </c>
    </row>
    <row r="42" spans="1:18" x14ac:dyDescent="0.25">
      <c r="A42" s="280" t="s">
        <v>72</v>
      </c>
      <c r="B42" s="279">
        <v>88980</v>
      </c>
      <c r="C42" s="452">
        <v>26250</v>
      </c>
      <c r="D42" s="452">
        <v>650</v>
      </c>
      <c r="E42" s="452">
        <v>46220</v>
      </c>
      <c r="F42" s="452">
        <v>8140</v>
      </c>
      <c r="G42" s="452">
        <v>5790</v>
      </c>
      <c r="H42" s="452">
        <v>1930</v>
      </c>
      <c r="I42" s="279">
        <v>67840</v>
      </c>
      <c r="J42" s="452">
        <v>24040</v>
      </c>
      <c r="K42" s="452">
        <v>3920</v>
      </c>
      <c r="L42" s="452">
        <v>27810</v>
      </c>
      <c r="M42" s="452">
        <v>6580</v>
      </c>
      <c r="N42" s="452">
        <v>2220</v>
      </c>
      <c r="O42" s="452">
        <v>3270</v>
      </c>
      <c r="P42" s="112"/>
      <c r="Q42" s="255" t="s">
        <v>210</v>
      </c>
      <c r="R42" s="254" t="s">
        <v>211</v>
      </c>
    </row>
    <row r="43" spans="1:18" x14ac:dyDescent="0.25">
      <c r="A43" s="280" t="s">
        <v>73</v>
      </c>
      <c r="B43" s="279">
        <v>109910</v>
      </c>
      <c r="C43" s="452">
        <v>49240</v>
      </c>
      <c r="D43" s="452">
        <v>0</v>
      </c>
      <c r="E43" s="452">
        <v>0</v>
      </c>
      <c r="F43" s="452">
        <v>42170</v>
      </c>
      <c r="G43" s="452">
        <v>11680</v>
      </c>
      <c r="H43" s="452">
        <v>6830</v>
      </c>
      <c r="I43" s="279">
        <v>66550</v>
      </c>
      <c r="J43" s="452">
        <v>42580</v>
      </c>
      <c r="K43" s="452">
        <v>0</v>
      </c>
      <c r="L43" s="452">
        <v>0</v>
      </c>
      <c r="M43" s="452">
        <v>19680</v>
      </c>
      <c r="N43" s="452">
        <v>4290</v>
      </c>
      <c r="O43" s="452">
        <v>0</v>
      </c>
      <c r="P43" s="112"/>
      <c r="Q43" s="255" t="s">
        <v>209</v>
      </c>
      <c r="R43" s="254" t="s">
        <v>211</v>
      </c>
    </row>
    <row r="44" spans="1:18" x14ac:dyDescent="0.25">
      <c r="A44" s="280" t="s">
        <v>74</v>
      </c>
      <c r="B44" s="279">
        <v>226570</v>
      </c>
      <c r="C44" s="452">
        <v>38670</v>
      </c>
      <c r="D44" s="452">
        <v>1220</v>
      </c>
      <c r="E44" s="452">
        <v>84530</v>
      </c>
      <c r="F44" s="452">
        <v>56590</v>
      </c>
      <c r="G44" s="452">
        <v>16980</v>
      </c>
      <c r="H44" s="452">
        <v>28580</v>
      </c>
      <c r="I44" s="279">
        <v>152570</v>
      </c>
      <c r="J44" s="452">
        <v>30300</v>
      </c>
      <c r="K44" s="452">
        <v>1940</v>
      </c>
      <c r="L44" s="452">
        <v>55750</v>
      </c>
      <c r="M44" s="452">
        <v>40950</v>
      </c>
      <c r="N44" s="452">
        <v>10760</v>
      </c>
      <c r="O44" s="452">
        <v>12870</v>
      </c>
      <c r="P44" s="112"/>
      <c r="Q44" s="255" t="s">
        <v>210</v>
      </c>
      <c r="R44" s="254" t="s">
        <v>213</v>
      </c>
    </row>
    <row r="45" spans="1:18" x14ac:dyDescent="0.25">
      <c r="A45" s="280" t="s">
        <v>75</v>
      </c>
      <c r="B45" s="279">
        <v>30260</v>
      </c>
      <c r="C45" s="452">
        <v>2510</v>
      </c>
      <c r="D45" s="452">
        <v>370</v>
      </c>
      <c r="E45" s="452">
        <v>19320</v>
      </c>
      <c r="F45" s="452">
        <v>6190</v>
      </c>
      <c r="G45" s="452">
        <v>1870</v>
      </c>
      <c r="H45" s="452">
        <v>0</v>
      </c>
      <c r="I45" s="279">
        <v>26360</v>
      </c>
      <c r="J45" s="452">
        <v>2500</v>
      </c>
      <c r="K45" s="452">
        <v>710</v>
      </c>
      <c r="L45" s="452">
        <v>14720</v>
      </c>
      <c r="M45" s="452">
        <v>6860</v>
      </c>
      <c r="N45" s="452">
        <v>1560</v>
      </c>
      <c r="O45" s="452">
        <v>0</v>
      </c>
      <c r="P45" s="112"/>
      <c r="Q45" s="255" t="s">
        <v>210</v>
      </c>
      <c r="R45" s="254" t="s">
        <v>213</v>
      </c>
    </row>
    <row r="46" spans="1:18" x14ac:dyDescent="0.25">
      <c r="A46" s="280" t="s">
        <v>76</v>
      </c>
      <c r="B46" s="279">
        <v>97960</v>
      </c>
      <c r="C46" s="452">
        <v>19010</v>
      </c>
      <c r="D46" s="452">
        <v>0</v>
      </c>
      <c r="E46" s="452">
        <v>71760</v>
      </c>
      <c r="F46" s="452">
        <v>0</v>
      </c>
      <c r="G46" s="452">
        <v>5450</v>
      </c>
      <c r="H46" s="452">
        <v>1740</v>
      </c>
      <c r="I46" s="279">
        <v>57380</v>
      </c>
      <c r="J46" s="452">
        <v>21110</v>
      </c>
      <c r="K46" s="452">
        <v>0</v>
      </c>
      <c r="L46" s="452">
        <v>34000</v>
      </c>
      <c r="M46" s="452">
        <v>0</v>
      </c>
      <c r="N46" s="452">
        <v>2280</v>
      </c>
      <c r="O46" s="452">
        <v>0</v>
      </c>
      <c r="P46" s="112"/>
      <c r="Q46" s="255" t="s">
        <v>206</v>
      </c>
      <c r="R46" s="254" t="s">
        <v>211</v>
      </c>
    </row>
    <row r="47" spans="1:18" x14ac:dyDescent="0.25">
      <c r="A47" s="280" t="s">
        <v>77</v>
      </c>
      <c r="B47" s="279">
        <v>13790</v>
      </c>
      <c r="C47" s="452">
        <v>5340</v>
      </c>
      <c r="D47" s="452">
        <v>150</v>
      </c>
      <c r="E47" s="452">
        <v>3810</v>
      </c>
      <c r="F47" s="452">
        <v>30</v>
      </c>
      <c r="G47" s="452">
        <v>560</v>
      </c>
      <c r="H47" s="452">
        <v>3910</v>
      </c>
      <c r="I47" s="279">
        <v>8000</v>
      </c>
      <c r="J47" s="452">
        <v>3940</v>
      </c>
      <c r="K47" s="452">
        <v>480</v>
      </c>
      <c r="L47" s="452">
        <v>3060</v>
      </c>
      <c r="M47" s="452">
        <v>20</v>
      </c>
      <c r="N47" s="452">
        <v>270</v>
      </c>
      <c r="O47" s="452">
        <v>230</v>
      </c>
      <c r="P47" s="112"/>
      <c r="Q47" s="255" t="s">
        <v>206</v>
      </c>
      <c r="R47" s="254" t="s">
        <v>211</v>
      </c>
    </row>
    <row r="48" spans="1:18" x14ac:dyDescent="0.25">
      <c r="A48" s="280" t="s">
        <v>78</v>
      </c>
      <c r="B48" s="279">
        <v>115120</v>
      </c>
      <c r="C48" s="452">
        <v>18900</v>
      </c>
      <c r="D48" s="452">
        <v>0</v>
      </c>
      <c r="E48" s="452">
        <v>80780</v>
      </c>
      <c r="F48" s="452">
        <v>3940</v>
      </c>
      <c r="G48" s="452">
        <v>7800</v>
      </c>
      <c r="H48" s="452">
        <v>3700</v>
      </c>
      <c r="I48" s="279">
        <v>67380</v>
      </c>
      <c r="J48" s="452">
        <v>20030</v>
      </c>
      <c r="K48" s="452">
        <v>0</v>
      </c>
      <c r="L48" s="452">
        <v>44390</v>
      </c>
      <c r="M48" s="452">
        <v>860</v>
      </c>
      <c r="N48" s="452">
        <v>2100</v>
      </c>
      <c r="O48" s="452">
        <v>0</v>
      </c>
      <c r="P48" s="112"/>
      <c r="Q48" s="255" t="s">
        <v>206</v>
      </c>
      <c r="R48" s="254" t="s">
        <v>207</v>
      </c>
    </row>
    <row r="49" spans="1:18" x14ac:dyDescent="0.25">
      <c r="A49" s="280" t="s">
        <v>79</v>
      </c>
      <c r="B49" s="279">
        <v>411520</v>
      </c>
      <c r="C49" s="452">
        <v>169300</v>
      </c>
      <c r="D49" s="452">
        <v>26800</v>
      </c>
      <c r="E49" s="452">
        <v>104610</v>
      </c>
      <c r="F49" s="452">
        <v>36920</v>
      </c>
      <c r="G49" s="452">
        <v>51430</v>
      </c>
      <c r="H49" s="452">
        <v>22450</v>
      </c>
      <c r="I49" s="279">
        <v>290690</v>
      </c>
      <c r="J49" s="452">
        <v>106170</v>
      </c>
      <c r="K49" s="452">
        <v>28330</v>
      </c>
      <c r="L49" s="452">
        <v>83820</v>
      </c>
      <c r="M49" s="452">
        <v>31480</v>
      </c>
      <c r="N49" s="452">
        <v>21420</v>
      </c>
      <c r="O49" s="452">
        <v>19480</v>
      </c>
      <c r="P49" s="112"/>
      <c r="Q49" s="255" t="s">
        <v>210</v>
      </c>
      <c r="R49" s="254" t="s">
        <v>207</v>
      </c>
    </row>
    <row r="50" spans="1:18" x14ac:dyDescent="0.25">
      <c r="A50" s="280" t="s">
        <v>80</v>
      </c>
      <c r="B50" s="279">
        <v>46410</v>
      </c>
      <c r="C50" s="452">
        <v>6980</v>
      </c>
      <c r="D50" s="452">
        <v>260</v>
      </c>
      <c r="E50" s="452">
        <v>0</v>
      </c>
      <c r="F50" s="452">
        <v>30100</v>
      </c>
      <c r="G50" s="452">
        <v>3600</v>
      </c>
      <c r="H50" s="452">
        <v>5470</v>
      </c>
      <c r="I50" s="279">
        <v>40500</v>
      </c>
      <c r="J50" s="452">
        <v>9710</v>
      </c>
      <c r="K50" s="452">
        <v>410</v>
      </c>
      <c r="L50" s="452">
        <v>0</v>
      </c>
      <c r="M50" s="452">
        <v>29460</v>
      </c>
      <c r="N50" s="452">
        <v>930</v>
      </c>
      <c r="O50" s="452">
        <v>0</v>
      </c>
      <c r="P50" s="112"/>
      <c r="Q50" s="255" t="s">
        <v>209</v>
      </c>
      <c r="R50" s="254" t="s">
        <v>207</v>
      </c>
    </row>
    <row r="51" spans="1:18" x14ac:dyDescent="0.25">
      <c r="A51" s="280" t="s">
        <v>81</v>
      </c>
      <c r="B51" s="279">
        <v>18520</v>
      </c>
      <c r="C51" s="452">
        <v>9830</v>
      </c>
      <c r="D51" s="452">
        <v>0</v>
      </c>
      <c r="E51" s="452">
        <v>0</v>
      </c>
      <c r="F51" s="452">
        <v>8200</v>
      </c>
      <c r="G51" s="452">
        <v>480</v>
      </c>
      <c r="H51" s="452">
        <v>0</v>
      </c>
      <c r="I51" s="279">
        <v>17170</v>
      </c>
      <c r="J51" s="452">
        <v>9810</v>
      </c>
      <c r="K51" s="452">
        <v>0</v>
      </c>
      <c r="L51" s="452">
        <v>0</v>
      </c>
      <c r="M51" s="452">
        <v>7360</v>
      </c>
      <c r="N51" s="452">
        <v>0</v>
      </c>
      <c r="O51" s="452">
        <v>0</v>
      </c>
      <c r="P51" s="112"/>
      <c r="Q51" s="255" t="s">
        <v>209</v>
      </c>
      <c r="R51" s="254" t="s">
        <v>213</v>
      </c>
    </row>
    <row r="52" spans="1:18" x14ac:dyDescent="0.25">
      <c r="A52" s="280" t="s">
        <v>82</v>
      </c>
      <c r="B52" s="279">
        <v>92940</v>
      </c>
      <c r="C52" s="452">
        <v>16790</v>
      </c>
      <c r="D52" s="452">
        <v>1920</v>
      </c>
      <c r="E52" s="452">
        <v>58060</v>
      </c>
      <c r="F52" s="452">
        <v>4280</v>
      </c>
      <c r="G52" s="452">
        <v>3920</v>
      </c>
      <c r="H52" s="452">
        <v>7980</v>
      </c>
      <c r="I52" s="279">
        <v>51660</v>
      </c>
      <c r="J52" s="452">
        <v>19010</v>
      </c>
      <c r="K52" s="452">
        <v>2570</v>
      </c>
      <c r="L52" s="452">
        <v>19670</v>
      </c>
      <c r="M52" s="452">
        <v>4670</v>
      </c>
      <c r="N52" s="452">
        <v>4330</v>
      </c>
      <c r="O52" s="452">
        <v>1420</v>
      </c>
      <c r="P52" s="112"/>
      <c r="Q52" s="255" t="s">
        <v>210</v>
      </c>
      <c r="R52" s="254" t="s">
        <v>211</v>
      </c>
    </row>
    <row r="53" spans="1:18" x14ac:dyDescent="0.25">
      <c r="A53" s="280" t="s">
        <v>83</v>
      </c>
      <c r="B53" s="279">
        <v>130520</v>
      </c>
      <c r="C53" s="452">
        <v>44020</v>
      </c>
      <c r="D53" s="452">
        <v>0</v>
      </c>
      <c r="E53" s="452">
        <v>0</v>
      </c>
      <c r="F53" s="452">
        <v>77480</v>
      </c>
      <c r="G53" s="452">
        <v>3980</v>
      </c>
      <c r="H53" s="452">
        <v>5040</v>
      </c>
      <c r="I53" s="279">
        <v>134070</v>
      </c>
      <c r="J53" s="452">
        <v>53360</v>
      </c>
      <c r="K53" s="452">
        <v>0</v>
      </c>
      <c r="L53" s="452">
        <v>0</v>
      </c>
      <c r="M53" s="452">
        <v>74150</v>
      </c>
      <c r="N53" s="452">
        <v>6560</v>
      </c>
      <c r="O53" s="452">
        <v>0</v>
      </c>
      <c r="P53" s="112"/>
      <c r="Q53" s="255" t="s">
        <v>209</v>
      </c>
      <c r="R53" s="254" t="s">
        <v>213</v>
      </c>
    </row>
    <row r="54" spans="1:18" x14ac:dyDescent="0.25">
      <c r="A54" s="280" t="s">
        <v>84</v>
      </c>
      <c r="B54" s="279">
        <v>57300</v>
      </c>
      <c r="C54" s="452">
        <v>1240</v>
      </c>
      <c r="D54" s="452">
        <v>4670</v>
      </c>
      <c r="E54" s="452">
        <v>29860</v>
      </c>
      <c r="F54" s="452">
        <v>7500</v>
      </c>
      <c r="G54" s="452">
        <v>4700</v>
      </c>
      <c r="H54" s="452">
        <v>9320</v>
      </c>
      <c r="I54" s="279">
        <v>42460</v>
      </c>
      <c r="J54" s="452">
        <v>2550</v>
      </c>
      <c r="K54" s="452">
        <v>5040</v>
      </c>
      <c r="L54" s="452">
        <v>24470</v>
      </c>
      <c r="M54" s="452">
        <v>6700</v>
      </c>
      <c r="N54" s="452">
        <v>3240</v>
      </c>
      <c r="O54" s="452">
        <v>460</v>
      </c>
      <c r="P54" s="112"/>
      <c r="Q54" s="255" t="s">
        <v>210</v>
      </c>
      <c r="R54" s="254" t="s">
        <v>213</v>
      </c>
    </row>
    <row r="55" spans="1:18" x14ac:dyDescent="0.25">
      <c r="A55" s="280" t="s">
        <v>85</v>
      </c>
      <c r="B55" s="279">
        <v>82630</v>
      </c>
      <c r="C55" s="452">
        <v>31780</v>
      </c>
      <c r="D55" s="452">
        <v>14490</v>
      </c>
      <c r="E55" s="452">
        <v>170</v>
      </c>
      <c r="F55" s="452">
        <v>28370</v>
      </c>
      <c r="G55" s="452">
        <v>5500</v>
      </c>
      <c r="H55" s="452">
        <v>2310</v>
      </c>
      <c r="I55" s="279">
        <v>51040</v>
      </c>
      <c r="J55" s="452">
        <v>20000</v>
      </c>
      <c r="K55" s="452">
        <v>5890</v>
      </c>
      <c r="L55" s="452">
        <v>90</v>
      </c>
      <c r="M55" s="452">
        <v>16810</v>
      </c>
      <c r="N55" s="452">
        <v>7390</v>
      </c>
      <c r="O55" s="452">
        <v>870</v>
      </c>
      <c r="P55" s="112"/>
      <c r="Q55" s="255" t="s">
        <v>210</v>
      </c>
      <c r="R55" s="254" t="s">
        <v>211</v>
      </c>
    </row>
    <row r="56" spans="1:18" x14ac:dyDescent="0.25">
      <c r="A56" s="280" t="s">
        <v>86</v>
      </c>
      <c r="B56" s="279">
        <v>12680</v>
      </c>
      <c r="C56" s="452">
        <v>1220</v>
      </c>
      <c r="D56" s="452">
        <v>0</v>
      </c>
      <c r="E56" s="452">
        <v>9000</v>
      </c>
      <c r="F56" s="452">
        <v>0</v>
      </c>
      <c r="G56" s="452">
        <v>1670</v>
      </c>
      <c r="H56" s="452">
        <v>790</v>
      </c>
      <c r="I56" s="279">
        <v>11530</v>
      </c>
      <c r="J56" s="452">
        <v>1020</v>
      </c>
      <c r="K56" s="452">
        <v>0</v>
      </c>
      <c r="L56" s="452">
        <v>9670</v>
      </c>
      <c r="M56" s="452">
        <v>0</v>
      </c>
      <c r="N56" s="452">
        <v>710</v>
      </c>
      <c r="O56" s="452">
        <v>140</v>
      </c>
      <c r="P56" s="112"/>
      <c r="Q56" s="255" t="s">
        <v>206</v>
      </c>
      <c r="R56" s="254" t="s">
        <v>207</v>
      </c>
    </row>
    <row r="57" spans="1:18" ht="2.25" customHeight="1" x14ac:dyDescent="0.25">
      <c r="A57" s="280"/>
      <c r="B57" s="279"/>
      <c r="C57" s="124"/>
      <c r="D57" s="124"/>
      <c r="E57" s="124"/>
      <c r="F57" s="124"/>
      <c r="G57" s="124"/>
      <c r="H57" s="280"/>
      <c r="I57" s="279"/>
      <c r="J57" s="124"/>
      <c r="K57" s="124"/>
      <c r="L57" s="124"/>
      <c r="M57" s="124"/>
      <c r="N57" s="124"/>
      <c r="O57" s="124"/>
      <c r="P57" s="112"/>
      <c r="Q57" s="112"/>
      <c r="R57" s="112"/>
    </row>
    <row r="58" spans="1:18" x14ac:dyDescent="0.25">
      <c r="A58" s="267" t="s">
        <v>1</v>
      </c>
      <c r="B58" s="266">
        <v>6245730</v>
      </c>
      <c r="C58" s="265">
        <v>1692490</v>
      </c>
      <c r="D58" s="265">
        <v>140480</v>
      </c>
      <c r="E58" s="265">
        <v>1602740</v>
      </c>
      <c r="F58" s="265">
        <v>1919780</v>
      </c>
      <c r="G58" s="265">
        <v>585140</v>
      </c>
      <c r="H58" s="267">
        <v>305210</v>
      </c>
      <c r="I58" s="266">
        <v>4739870</v>
      </c>
      <c r="J58" s="265">
        <v>1620770</v>
      </c>
      <c r="K58" s="265">
        <v>140470</v>
      </c>
      <c r="L58" s="265">
        <v>1076450</v>
      </c>
      <c r="M58" s="265">
        <v>1528160</v>
      </c>
      <c r="N58" s="265">
        <v>248540</v>
      </c>
      <c r="O58" s="3520">
        <v>125610</v>
      </c>
      <c r="P58" s="3521"/>
      <c r="Q58" s="3521"/>
      <c r="R58" s="3521"/>
    </row>
    <row r="59" spans="1:18" ht="2.25" customHeight="1" x14ac:dyDescent="0.25">
      <c r="B59" s="112"/>
      <c r="C59" s="451"/>
      <c r="D59" s="451"/>
      <c r="E59" s="451"/>
      <c r="F59" s="451"/>
      <c r="G59" s="451"/>
      <c r="H59" s="451"/>
      <c r="I59" s="112"/>
      <c r="J59" s="451"/>
      <c r="K59" s="451"/>
      <c r="L59" s="451"/>
      <c r="M59" s="451"/>
      <c r="N59" s="451"/>
      <c r="O59" s="451"/>
      <c r="P59" s="112"/>
      <c r="Q59" s="112"/>
      <c r="R59" s="112"/>
    </row>
    <row r="60" spans="1:18" ht="15" customHeight="1" x14ac:dyDescent="0.25">
      <c r="A60" s="3882" t="s">
        <v>305</v>
      </c>
      <c r="B60" s="3882"/>
      <c r="C60" s="3882"/>
      <c r="D60" s="3882"/>
      <c r="E60" s="3882"/>
      <c r="F60" s="3882"/>
      <c r="G60" s="3882"/>
      <c r="H60" s="3882"/>
      <c r="I60" s="3882"/>
      <c r="J60" s="3882"/>
      <c r="K60" s="3882"/>
      <c r="L60" s="3882"/>
      <c r="M60" s="3882"/>
      <c r="N60" s="3882"/>
      <c r="O60" s="3882"/>
      <c r="P60" s="3882"/>
      <c r="Q60" s="3882"/>
      <c r="R60" s="3882"/>
    </row>
    <row r="61" spans="1:18" ht="25.5" customHeight="1" x14ac:dyDescent="0.25">
      <c r="A61" s="3882"/>
      <c r="B61" s="3882"/>
      <c r="C61" s="3882"/>
      <c r="D61" s="3882"/>
      <c r="E61" s="3882"/>
      <c r="F61" s="3882"/>
      <c r="G61" s="3882"/>
      <c r="H61" s="3882"/>
      <c r="I61" s="3882"/>
      <c r="J61" s="3882"/>
      <c r="K61" s="3882"/>
      <c r="L61" s="3882"/>
      <c r="M61" s="3882"/>
      <c r="N61" s="3882"/>
      <c r="O61" s="3882"/>
      <c r="P61" s="3882"/>
      <c r="Q61" s="3882"/>
      <c r="R61" s="3882"/>
    </row>
    <row r="62" spans="1:18" x14ac:dyDescent="0.25">
      <c r="A62" s="147" t="s">
        <v>299</v>
      </c>
    </row>
  </sheetData>
  <mergeCells count="11">
    <mergeCell ref="A60:R61"/>
    <mergeCell ref="A1:O1"/>
    <mergeCell ref="A2:A4"/>
    <mergeCell ref="B2:H2"/>
    <mergeCell ref="I2:O2"/>
    <mergeCell ref="B3:B4"/>
    <mergeCell ref="C3:F3"/>
    <mergeCell ref="G3:H3"/>
    <mergeCell ref="I3:I4"/>
    <mergeCell ref="J3:M3"/>
    <mergeCell ref="N3:O3"/>
  </mergeCells>
  <pageMargins left="0.56999999999999995" right="0.25" top="0.38" bottom="0.31" header="0.3" footer="0.25"/>
  <pageSetup scale="60" orientation="landscape" horizontalDpi="4294967293"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f687bddd-e318-44d3-a76c-598c92248da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525C70D7B7D9B449FE781BA89266ED0" ma:contentTypeVersion="10" ma:contentTypeDescription="Create a new document." ma:contentTypeScope="" ma:versionID="1d14d84fe448c1a3ef4c7ccaf32972ea">
  <xsd:schema xmlns:xsd="http://www.w3.org/2001/XMLSchema" xmlns:xs="http://www.w3.org/2001/XMLSchema" xmlns:p="http://schemas.microsoft.com/office/2006/metadata/properties" xmlns:ns3="f687bddd-e318-44d3-a76c-598c92248daf" xmlns:ns4="3c3955d4-df2c-4cf0-aaba-bec5c3155f0e" targetNamespace="http://schemas.microsoft.com/office/2006/metadata/properties" ma:root="true" ma:fieldsID="635a632ddf61ae58fa628f9b6ebd0fad" ns3:_="" ns4:_="">
    <xsd:import namespace="f687bddd-e318-44d3-a76c-598c92248daf"/>
    <xsd:import namespace="3c3955d4-df2c-4cf0-aaba-bec5c3155f0e"/>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_activity"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87bddd-e318-44d3-a76c-598c92248d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_activity" ma:index="15" nillable="true" ma:displayName="_activity" ma:hidden="true" ma:internalName="_activity">
      <xsd:simpleType>
        <xsd:restriction base="dms:Note"/>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c3955d4-df2c-4cf0-aaba-bec5c3155f0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D25EC8-8B06-4502-B12E-6F809A5EB6E5}">
  <ds:schemaRefs>
    <ds:schemaRef ds:uri="http://purl.org/dc/dcmitype/"/>
    <ds:schemaRef ds:uri="http://schemas.microsoft.com/office/2006/documentManagement/types"/>
    <ds:schemaRef ds:uri="http://purl.org/dc/terms/"/>
    <ds:schemaRef ds:uri="http://schemas.microsoft.com/office/2006/metadata/properties"/>
    <ds:schemaRef ds:uri="f687bddd-e318-44d3-a76c-598c92248daf"/>
    <ds:schemaRef ds:uri="http://purl.org/dc/elements/1.1/"/>
    <ds:schemaRef ds:uri="3c3955d4-df2c-4cf0-aaba-bec5c3155f0e"/>
    <ds:schemaRef ds:uri="http://schemas.microsoft.com/office/infopath/2007/PartnerControls"/>
    <ds:schemaRef ds:uri="http://www.w3.org/XML/1998/namespace"/>
    <ds:schemaRef ds:uri="http://schemas.openxmlformats.org/package/2006/metadata/core-properties"/>
  </ds:schemaRefs>
</ds:datastoreItem>
</file>

<file path=customXml/itemProps2.xml><?xml version="1.0" encoding="utf-8"?>
<ds:datastoreItem xmlns:ds="http://schemas.openxmlformats.org/officeDocument/2006/customXml" ds:itemID="{3D6712E3-C9AD-4D4A-BE2E-3B81C35376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687bddd-e318-44d3-a76c-598c92248daf"/>
    <ds:schemaRef ds:uri="3c3955d4-df2c-4cf0-aaba-bec5c3155f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DBCF8CF-9AAB-4725-9151-5B5C04B23F2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27</vt:i4>
      </vt:variant>
    </vt:vector>
  </HeadingPairs>
  <TitlesOfParts>
    <vt:vector size="50" baseType="lpstr">
      <vt:lpstr>Cover sheet</vt: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Appendix Table 1</vt:lpstr>
      <vt:lpstr>Appendix Table 2</vt:lpstr>
      <vt:lpstr>Appendix Table 3</vt:lpstr>
      <vt:lpstr>Appendix Table 4</vt:lpstr>
      <vt:lpstr>Appendix Table 5</vt:lpstr>
      <vt:lpstr>Appendix Table 6</vt:lpstr>
      <vt:lpstr>Appendix Table 7locked</vt:lpstr>
      <vt:lpstr>Appendix Table 7</vt:lpstr>
      <vt:lpstr>'Appendix Table 1'!Print_Area</vt:lpstr>
      <vt:lpstr>'Appendix Table 2'!Print_Area</vt:lpstr>
      <vt:lpstr>'Appendix Table 3'!Print_Area</vt:lpstr>
      <vt:lpstr>'Appendix Table 4'!Print_Area</vt:lpstr>
      <vt:lpstr>'Appendix Table 5'!Print_Area</vt:lpstr>
      <vt:lpstr>'Appendix Table 6'!Print_Area</vt:lpstr>
      <vt:lpstr>'Appendix Table 7'!Print_Area</vt:lpstr>
      <vt:lpstr>'Appendix Table 7locked'!Print_Area</vt:lpstr>
      <vt:lpstr>'Cover sheet'!Print_Area</vt:lpstr>
      <vt:lpstr>'Table 1'!Print_Area</vt:lpstr>
      <vt:lpstr>'Table 10'!Print_Area</vt:lpstr>
      <vt:lpstr>'Table 11'!Print_Area</vt:lpstr>
      <vt:lpstr>'Table 12'!Print_Area</vt:lpstr>
      <vt:lpstr>'Table 2'!Print_Area</vt:lpstr>
      <vt:lpstr>'Table 3'!Print_Area</vt:lpstr>
      <vt:lpstr>'Table 4'!Print_Area</vt:lpstr>
      <vt:lpstr>'Table 5'!Print_Area</vt:lpstr>
      <vt:lpstr>'Table 6'!Print_Area</vt:lpstr>
      <vt:lpstr>'Table 7'!Print_Area</vt:lpstr>
      <vt:lpstr>'Table 8'!Print_Area</vt:lpstr>
      <vt:lpstr>'Table 9'!Print_Area</vt:lpstr>
      <vt:lpstr>'Appendix Table 3'!Print_Titles</vt:lpstr>
      <vt:lpstr>'Appendix Table 4'!Print_Titles</vt:lpstr>
      <vt:lpstr>'Appendix Table 5'!Print_Titles</vt:lpstr>
      <vt:lpstr>'Table 10'!Print_Titles</vt:lpstr>
      <vt:lpstr>'Table 8'!Print_Titles</vt:lpstr>
      <vt:lpstr>'Table 9'!Print_Titles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Ayana DouglasHall</dc:creator>
  <cp:keywords/>
  <dc:description/>
  <cp:lastModifiedBy>Jennifer Frost</cp:lastModifiedBy>
  <cp:revision/>
  <cp:lastPrinted>2025-05-13T21:26:55Z</cp:lastPrinted>
  <dcterms:created xsi:type="dcterms:W3CDTF">2024-09-23T22:46:17Z</dcterms:created>
  <dcterms:modified xsi:type="dcterms:W3CDTF">2025-05-14T21:44:56Z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0x0101008525C70D7B7D9B449FE781BA89266ED0</vt:lpwstr>
  </property>
</Properties>
</file>